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medes\OneDrive\デスクトップ\"/>
    </mc:Choice>
  </mc:AlternateContent>
  <xr:revisionPtr revIDLastSave="0" documentId="13_ncr:1_{9FF3D3A1-E196-401C-B7ED-F742E67C708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0610" windowHeight="109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<sst xmlns="http://schemas.openxmlformats.org/spreadsheetml/2006/main" count="3188" uniqueCount="2630">
  <si>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</si>
  <si>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</si>
  <si>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</si>
  <si>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</si>
  <si>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</si>
  <si>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</si>
  <si>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</si>
  <si>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</si>
  <si>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</si>
  <si>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</si>
  <si>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</si>
  <si>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</si>
  <si>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</si>
  <si>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</si>
  <si>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</si>
  <si>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</si>
  <si>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</si>
  <si>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</si>
  <si>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</si>
  <si>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</si>
  <si>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</si>
  <si>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</si>
  <si>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</si>
  <si>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</si>
  <si>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</si>
  <si>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</si>
  <si>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</si>
  <si>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</si>
  <si>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</si>
  <si>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</si>
  <si>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</si>
  <si>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</si>
  <si>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</si>
  <si>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</si>
  <si>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</si>
  <si>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</si>
  <si>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</si>
  <si>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</si>
  <si>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</si>
  <si>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</si>
  <si>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</si>
  <si>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</si>
  <si>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</si>
  <si>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</si>
  <si>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</si>
  <si>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</si>
  <si>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</si>
  <si>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</si>
  <si>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</si>
  <si>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</si>
  <si>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</si>
  <si>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</si>
  <si>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</si>
  <si>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</si>
  <si>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</si>
  <si>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</si>
  <si>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</si>
  <si>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</si>
  <si>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</si>
  <si>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</si>
  <si>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</si>
  <si>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</si>
  <si>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</si>
  <si>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</si>
  <si>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</si>
  <si>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</si>
  <si>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</si>
  <si>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</si>
  <si>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</si>
  <si>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</si>
  <si>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</si>
  <si>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</si>
  <si>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</si>
  <si>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</si>
  <si>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</si>
  <si>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</si>
  <si>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</si>
  <si>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</si>
  <si>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</si>
  <si>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</si>
  <si>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</si>
  <si>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</si>
  <si>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</si>
  <si>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</si>
  <si>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</si>
  <si>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</si>
  <si>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</si>
  <si>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</si>
  <si>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</si>
  <si>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</si>
  <si>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</si>
  <si>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</si>
  <si>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</si>
  <si>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</si>
  <si>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</si>
  <si>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</si>
  <si>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</si>
  <si>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</si>
  <si>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</si>
  <si>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</si>
  <si>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</si>
  <si>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</si>
  <si>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</si>
  <si>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</si>
  <si>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</si>
  <si>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</si>
  <si>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</si>
  <si>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</si>
  <si>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</si>
  <si>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</si>
  <si>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</si>
  <si>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</si>
  <si>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</si>
  <si>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</si>
  <si>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</si>
  <si>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</si>
  <si>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</si>
  <si>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</si>
  <si>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</si>
  <si>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</si>
  <si>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</si>
  <si>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</si>
  <si>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</si>
  <si>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</si>
  <si>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</si>
  <si>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</si>
  <si>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</si>
  <si>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</si>
  <si>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</si>
  <si>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</si>
  <si>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</si>
  <si>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</si>
  <si>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</si>
  <si>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</si>
  <si>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</si>
  <si>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</si>
  <si>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</si>
  <si>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</si>
  <si>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</si>
  <si>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</si>
  <si>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</si>
  <si>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</si>
  <si>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</si>
  <si>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</si>
  <si>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</si>
  <si>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</si>
  <si>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</si>
  <si>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</si>
  <si>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</si>
  <si>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</si>
  <si>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</si>
  <si>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</si>
  <si>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</si>
  <si>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</si>
  <si>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</si>
  <si>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</si>
  <si>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</si>
  <si>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</si>
  <si>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</si>
  <si>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</si>
  <si>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</si>
  <si>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</si>
  <si>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</si>
  <si>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</si>
  <si>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</si>
  <si>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</si>
  <si>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</si>
  <si>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</si>
  <si>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</si>
  <si>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</si>
  <si>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</si>
  <si>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</si>
  <si>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</si>
  <si>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</si>
  <si>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</si>
  <si>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</si>
  <si>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</si>
  <si>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</si>
  <si>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</si>
  <si>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</si>
  <si>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</si>
  <si>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</si>
  <si>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</si>
  <si>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</si>
  <si>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</si>
  <si>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</si>
  <si>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</si>
  <si>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</si>
  <si>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</si>
  <si>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</si>
  <si>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</si>
  <si>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</si>
  <si>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</si>
  <si>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</si>
  <si>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</si>
  <si>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</si>
  <si>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</si>
  <si>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</si>
  <si>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</si>
  <si>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</si>
  <si>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</si>
  <si>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</si>
  <si>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</si>
  <si>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</si>
  <si>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</si>
  <si>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</si>
  <si>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</si>
  <si>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</si>
  <si>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</si>
  <si>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</si>
  <si>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</si>
  <si>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</si>
  <si>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</si>
  <si>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</si>
  <si>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</si>
  <si>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</si>
  <si>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</si>
  <si>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</si>
  <si>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</si>
  <si>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</si>
  <si>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</si>
  <si>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</si>
  <si>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</si>
  <si>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</si>
  <si>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</si>
  <si>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</si>
  <si>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</si>
  <si>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</si>
  <si>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</si>
  <si>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</si>
  <si>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</si>
  <si>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</si>
  <si>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</si>
  <si>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</si>
  <si>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</si>
  <si>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</si>
  <si>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</si>
  <si>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</si>
  <si>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</si>
  <si>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</si>
  <si>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</si>
  <si>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</si>
  <si>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</si>
  <si>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</si>
  <si>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</si>
  <si>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</si>
  <si>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</si>
  <si>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</si>
  <si>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</si>
  <si>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</si>
  <si>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</si>
  <si>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</si>
  <si>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</si>
  <si>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</si>
  <si>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</si>
  <si>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</si>
  <si>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</si>
  <si>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</si>
  <si>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</si>
  <si>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</si>
  <si>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</si>
  <si>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</si>
  <si>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</si>
  <si>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</si>
  <si>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</si>
  <si>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</si>
  <si>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</si>
  <si>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</si>
  <si>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</si>
  <si>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</si>
  <si>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</si>
  <si>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</si>
  <si>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</si>
  <si>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</si>
  <si>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</si>
  <si>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</si>
  <si>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</si>
  <si>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</si>
  <si>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</si>
  <si>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</si>
  <si>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</si>
  <si>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</si>
  <si>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</si>
  <si>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</si>
  <si>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</si>
  <si>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</si>
  <si>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</si>
  <si>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</si>
  <si>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</si>
  <si>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</si>
  <si>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</si>
  <si>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</si>
  <si>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</si>
  <si>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</si>
  <si>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</si>
  <si>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</si>
  <si>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</si>
  <si>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</si>
  <si>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</si>
  <si>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</si>
  <si>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</si>
  <si>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</si>
  <si>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</si>
  <si>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</si>
  <si>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</si>
  <si>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</si>
  <si>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</si>
  <si>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</si>
  <si>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</si>
  <si>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</si>
  <si>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</si>
  <si>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</si>
  <si>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</si>
  <si>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</si>
  <si>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</si>
  <si>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</si>
  <si>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</si>
  <si>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</si>
  <si>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</si>
  <si>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</si>
  <si>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</si>
  <si>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</si>
  <si>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</si>
  <si>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</si>
  <si>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</si>
  <si>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</si>
  <si>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</si>
  <si>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</si>
  <si>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</si>
  <si>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</si>
  <si>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</si>
  <si>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</si>
  <si>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</si>
  <si>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</si>
  <si>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</si>
  <si>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</si>
  <si>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</si>
  <si>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</si>
  <si>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</si>
  <si>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</si>
  <si>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</si>
  <si>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</si>
  <si>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</si>
  <si>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</si>
  <si>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</si>
  <si>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</si>
  <si>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</si>
  <si>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</si>
  <si>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</si>
  <si>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</si>
  <si>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</si>
  <si>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</si>
  <si>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</si>
  <si>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</si>
  <si>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</si>
  <si>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</si>
  <si>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</si>
  <si>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</si>
  <si>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</si>
  <si>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</si>
  <si>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</si>
  <si>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</si>
  <si>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</si>
  <si>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</si>
  <si>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</si>
  <si>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</si>
  <si>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</si>
  <si>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</si>
  <si>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</si>
  <si>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</si>
  <si>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</si>
  <si>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</si>
  <si>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</si>
  <si>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</si>
  <si>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</si>
  <si>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</si>
  <si>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</si>
  <si>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</si>
  <si>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</si>
  <si>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</si>
  <si>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</si>
  <si>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</si>
  <si>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</si>
  <si>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</si>
  <si>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</si>
  <si>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</si>
  <si>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</si>
  <si>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</si>
  <si>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</si>
  <si>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</si>
  <si>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</si>
  <si>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</si>
  <si>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</si>
  <si>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</si>
  <si>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</si>
  <si>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</si>
  <si>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</si>
  <si>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</si>
  <si>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</si>
  <si>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</si>
  <si>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</si>
  <si>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</si>
  <si>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</si>
  <si>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</si>
  <si>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</si>
  <si>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</si>
  <si>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</si>
  <si>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</si>
  <si>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</si>
  <si>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</si>
  <si>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</si>
  <si>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</si>
  <si>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</si>
  <si>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</si>
  <si>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</si>
  <si>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</si>
  <si>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</si>
  <si>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</si>
  <si>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</si>
  <si>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</si>
  <si>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</si>
  <si>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</si>
  <si>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</si>
  <si>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</si>
  <si>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</si>
  <si>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</si>
  <si>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</si>
  <si>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</si>
  <si>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</si>
  <si>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</si>
  <si>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</si>
  <si>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</si>
  <si>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</si>
  <si>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</si>
  <si>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</si>
  <si>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</si>
  <si>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</si>
  <si>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</si>
  <si>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</si>
  <si>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</si>
  <si>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</si>
  <si>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</si>
  <si>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</si>
  <si>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</si>
  <si>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</si>
  <si>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</si>
  <si>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</si>
  <si>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</si>
  <si>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</si>
  <si>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</si>
  <si>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</si>
  <si>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</si>
  <si>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</si>
  <si>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</si>
  <si>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</si>
  <si>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</si>
  <si>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</si>
  <si>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</si>
  <si>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</si>
  <si>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</si>
  <si>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</si>
  <si>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</si>
  <si>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</si>
  <si>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</si>
  <si>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</si>
  <si>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</si>
  <si>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</si>
  <si>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</si>
  <si>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</si>
  <si>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</si>
  <si>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</si>
  <si>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</si>
  <si>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</si>
  <si>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</si>
  <si>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</si>
  <si>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</si>
  <si>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</si>
  <si>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</si>
  <si>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</si>
  <si>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</si>
  <si>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</si>
  <si>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</si>
  <si>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</si>
  <si>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</si>
  <si>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</si>
  <si>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</si>
  <si>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</si>
  <si>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</si>
  <si>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</si>
  <si>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</si>
  <si>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</si>
  <si>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</si>
  <si>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</si>
  <si>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</si>
  <si>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</si>
  <si>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</si>
  <si>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</si>
  <si>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</si>
  <si>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</si>
  <si>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</si>
  <si>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</si>
  <si>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</si>
  <si>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</si>
  <si>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</si>
  <si>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</si>
  <si>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</si>
  <si>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</si>
  <si>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</si>
  <si>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</si>
  <si>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</si>
  <si>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</si>
  <si>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</si>
  <si>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</si>
  <si>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</si>
  <si>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</si>
  <si>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</si>
  <si>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</si>
  <si>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</si>
  <si>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</si>
  <si>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</si>
  <si>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</si>
  <si>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</si>
  <si>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</si>
  <si>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</si>
  <si>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</si>
  <si>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</si>
  <si>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</si>
  <si>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</si>
  <si>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</si>
  <si>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</si>
  <si>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</si>
  <si>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</si>
  <si>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</si>
  <si>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</si>
  <si>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</si>
  <si>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</si>
  <si>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</si>
  <si>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</si>
  <si>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</si>
  <si>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</si>
  <si>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</si>
  <si>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</si>
  <si>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</si>
  <si>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</si>
  <si>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</si>
  <si>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</si>
  <si>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</si>
  <si>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</si>
  <si>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</si>
  <si>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</si>
  <si>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</si>
  <si>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</si>
  <si>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</si>
  <si>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</si>
  <si>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</si>
  <si>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</si>
  <si>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</si>
  <si>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</si>
  <si>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</si>
  <si>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</si>
  <si>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</si>
  <si>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</si>
  <si>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</si>
  <si>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</si>
  <si>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</si>
  <si>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</si>
  <si>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</si>
  <si>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</si>
  <si>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</si>
  <si>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</si>
  <si>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</si>
  <si>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</si>
  <si>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</si>
  <si>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</si>
  <si>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</si>
  <si>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</si>
  <si>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</si>
  <si>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</si>
  <si>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</si>
  <si>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</si>
  <si>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</si>
  <si>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</si>
  <si>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</si>
  <si>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</si>
  <si>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</si>
  <si>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</si>
  <si>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</si>
  <si>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</si>
  <si>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</si>
  <si>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</si>
  <si>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</si>
  <si>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</si>
  <si>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</si>
  <si>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</si>
  <si>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</si>
  <si>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</si>
  <si>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</si>
  <si>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</si>
  <si>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</si>
  <si>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</si>
  <si>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</si>
  <si>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</si>
  <si>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</si>
  <si>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</si>
  <si>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</si>
  <si>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</si>
  <si>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</si>
  <si>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</si>
  <si>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</si>
  <si>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</si>
  <si>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</si>
  <si>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</si>
  <si>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</si>
  <si>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</si>
  <si>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</si>
  <si>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</si>
  <si>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</si>
  <si>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</si>
  <si>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</si>
  <si>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</si>
  <si>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</si>
  <si>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</si>
  <si>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</si>
  <si>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</si>
  <si>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</si>
  <si>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</si>
  <si>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</si>
  <si>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</si>
  <si>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</si>
  <si>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</si>
  <si>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</si>
  <si>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</si>
  <si>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</si>
  <si>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</si>
  <si>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</si>
  <si>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</si>
  <si>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</si>
  <si>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</si>
  <si>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</si>
  <si>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</si>
  <si>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</si>
  <si>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</si>
  <si>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</si>
  <si>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</si>
  <si>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</si>
  <si>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</si>
  <si>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</si>
  <si>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</si>
  <si>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</si>
  <si>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</si>
  <si>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</si>
  <si>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</si>
  <si>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</si>
  <si>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</si>
  <si>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</si>
  <si>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</si>
  <si>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</si>
  <si>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</si>
  <si>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</si>
  <si>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</si>
  <si>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</si>
  <si>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</si>
  <si>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</si>
  <si>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</si>
  <si>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</si>
  <si>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</si>
  <si>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</si>
  <si>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</si>
  <si>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</si>
  <si>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</si>
  <si>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</si>
  <si>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</si>
  <si>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</si>
  <si>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</si>
  <si>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</si>
  <si>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</si>
  <si>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</si>
  <si>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</si>
  <si>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</si>
  <si>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</si>
  <si>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</si>
  <si>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</si>
  <si>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</si>
  <si>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</si>
  <si>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</si>
  <si>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</si>
  <si>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</si>
  <si>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</si>
  <si>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</si>
  <si>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</si>
  <si>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</si>
  <si>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</si>
  <si>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</si>
  <si>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</si>
  <si>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</si>
  <si>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</si>
  <si>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</si>
  <si>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</si>
  <si>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</si>
  <si>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</si>
  <si>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</si>
  <si>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</si>
  <si>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</si>
  <si>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</si>
  <si>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</si>
  <si>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</si>
  <si>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</si>
  <si>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</si>
  <si>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</si>
  <si>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</si>
  <si>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</si>
  <si>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</si>
  <si>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</si>
  <si>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</si>
  <si>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</si>
  <si>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</si>
  <si>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</si>
  <si>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</si>
  <si>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</si>
  <si>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</si>
  <si>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</si>
  <si>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</si>
  <si>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</si>
  <si>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</si>
  <si>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</si>
  <si>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</si>
  <si>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</si>
  <si>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</si>
  <si>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</si>
  <si>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</si>
  <si>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</si>
  <si>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</si>
  <si>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</si>
  <si>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</si>
  <si>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</si>
  <si>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</si>
  <si>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</si>
  <si>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</si>
  <si>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</si>
  <si>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</si>
  <si>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</si>
  <si>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</si>
  <si>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</si>
  <si>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</si>
  <si>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</si>
  <si>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</si>
  <si>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</si>
  <si>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</si>
  <si>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</si>
  <si>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</si>
  <si>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</si>
  <si>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</si>
  <si>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</si>
  <si>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</si>
  <si>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</si>
  <si>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</si>
  <si>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</si>
  <si>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</si>
  <si>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</si>
  <si>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</si>
  <si>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</si>
  <si>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</si>
  <si>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</si>
  <si>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</si>
  <si>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</si>
  <si>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</si>
  <si>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</si>
  <si>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</si>
  <si>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</si>
  <si>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</si>
  <si>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</si>
  <si>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</si>
  <si>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</si>
  <si>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</si>
  <si>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</si>
  <si>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</si>
  <si>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</si>
  <si>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</si>
  <si>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</si>
  <si>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</si>
  <si>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</si>
  <si>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</si>
  <si>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</si>
  <si>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</si>
  <si>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</si>
  <si>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</si>
  <si>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</si>
  <si>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</si>
  <si>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</si>
  <si>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</si>
  <si>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</si>
  <si>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</si>
  <si>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</si>
  <si>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</si>
  <si>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</si>
  <si>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</si>
  <si>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</si>
  <si>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</si>
  <si>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</si>
  <si>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</si>
  <si>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</si>
  <si>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</si>
  <si>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</si>
  <si>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</si>
  <si>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</si>
  <si>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</si>
  <si>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</si>
  <si>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</si>
  <si>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</si>
  <si>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</si>
  <si>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</si>
  <si>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</si>
  <si>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</si>
  <si>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</si>
  <si>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</si>
  <si>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</si>
  <si>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</si>
  <si>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</si>
  <si>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</si>
  <si>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</si>
  <si>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</si>
  <si>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</si>
  <si>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</si>
  <si>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</si>
  <si>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</si>
  <si>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</si>
  <si>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</si>
  <si>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</si>
  <si>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</si>
  <si>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</si>
  <si>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</si>
  <si>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</si>
  <si>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</si>
  <si>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</si>
  <si>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</si>
  <si>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</si>
  <si>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</si>
  <si>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</si>
  <si>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</si>
  <si>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</si>
  <si>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</si>
  <si>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</si>
  <si>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</si>
  <si>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</si>
  <si>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</si>
  <si>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</si>
  <si>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</si>
  <si>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</si>
  <si>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</si>
  <si>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</si>
  <si>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</si>
  <si>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</si>
  <si>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</si>
  <si>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</si>
  <si>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</si>
  <si>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</si>
  <si>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</si>
  <si>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</si>
  <si>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</si>
  <si>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</si>
  <si>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</si>
  <si>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</si>
  <si>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</si>
  <si>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</si>
  <si>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</si>
  <si>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</si>
  <si>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</si>
  <si>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</si>
  <si>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</si>
  <si>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</si>
  <si>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</si>
  <si>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</si>
  <si>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</si>
  <si>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</si>
  <si>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</si>
  <si>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</si>
  <si>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</si>
  <si>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</si>
  <si>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</si>
  <si>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</si>
  <si>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</si>
  <si>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</si>
  <si>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</si>
  <si>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</si>
  <si>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</si>
  <si>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</si>
  <si>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</si>
  <si>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</si>
  <si>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</si>
  <si>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</si>
  <si>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</si>
  <si>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</si>
  <si>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</si>
  <si>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</si>
  <si>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</si>
  <si>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</si>
  <si>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</si>
  <si>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</si>
  <si>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</si>
  <si>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</si>
  <si>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</si>
  <si>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</si>
  <si>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</si>
  <si>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</si>
  <si>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</si>
  <si>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</si>
  <si>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</si>
  <si>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</si>
  <si>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</si>
  <si>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</si>
  <si>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</si>
  <si>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</si>
  <si>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</si>
  <si>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</si>
  <si>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</si>
  <si>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</si>
  <si>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</si>
  <si>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</si>
  <si>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</si>
  <si>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</si>
  <si>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</si>
  <si>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</si>
  <si>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</si>
  <si>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</si>
  <si>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</si>
  <si>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</si>
  <si>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</si>
  <si>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</si>
  <si>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</si>
  <si>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</si>
  <si>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</si>
  <si>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</si>
  <si>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</si>
  <si>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</si>
  <si>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</si>
  <si>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</si>
  <si>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</si>
  <si>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</si>
  <si>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</si>
  <si>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</si>
  <si>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</si>
  <si>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</si>
  <si>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</si>
  <si>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</si>
  <si>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</si>
  <si>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</si>
  <si>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</si>
  <si>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</si>
  <si>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</si>
  <si>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</si>
  <si>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</si>
  <si>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</si>
  <si>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</si>
  <si>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</si>
  <si>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</si>
  <si>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</si>
  <si>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</si>
  <si>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</si>
  <si>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</si>
  <si>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</si>
  <si>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</si>
  <si>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</si>
  <si>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</si>
  <si>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</si>
  <si>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</si>
  <si>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</si>
  <si>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</si>
  <si>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</si>
  <si>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</si>
  <si>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</si>
  <si>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</si>
  <si>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</si>
  <si>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</si>
  <si>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</si>
  <si>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</si>
  <si>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</si>
  <si>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</si>
  <si>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</si>
  <si>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</si>
  <si>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</si>
  <si>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</si>
  <si>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</si>
  <si>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</si>
  <si>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</si>
  <si>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</si>
  <si>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</si>
  <si>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</si>
  <si>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</si>
  <si>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</si>
  <si>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</si>
  <si>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</si>
  <si>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</si>
  <si>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</si>
  <si>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</si>
  <si>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</si>
  <si>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</si>
  <si>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</si>
  <si>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</si>
  <si>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</si>
  <si>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</si>
  <si>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</si>
  <si>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</si>
  <si>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</si>
  <si>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</si>
  <si>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</si>
  <si>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</si>
  <si>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</si>
  <si>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</si>
  <si>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</si>
  <si>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</si>
  <si>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</si>
  <si>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</si>
  <si>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</si>
  <si>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</si>
  <si>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</si>
  <si>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</si>
  <si>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</si>
  <si>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</si>
  <si>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</si>
  <si>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</si>
  <si>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</si>
  <si>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</si>
  <si>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</si>
  <si>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</si>
  <si>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</si>
  <si>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</si>
  <si>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</si>
  <si>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</si>
  <si>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</si>
  <si>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</si>
  <si>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</si>
  <si>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</si>
  <si>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</si>
  <si>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</si>
  <si>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</si>
  <si>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</si>
  <si>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</si>
  <si>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</si>
  <si>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</si>
  <si>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</si>
  <si>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</si>
  <si>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</si>
  <si>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</si>
  <si>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</si>
  <si>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</si>
  <si>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</si>
  <si>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</si>
  <si>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</si>
  <si>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</si>
  <si>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</si>
  <si>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</si>
  <si>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</si>
  <si>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</si>
  <si>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</si>
  <si>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</si>
  <si>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</si>
  <si>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</si>
  <si>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</si>
  <si>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</si>
  <si>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</si>
  <si>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</si>
  <si>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</si>
  <si>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</si>
  <si>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</si>
  <si>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</si>
  <si>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</si>
  <si>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</si>
  <si>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</si>
  <si>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</si>
  <si>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</si>
  <si>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</si>
  <si>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</si>
  <si>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</si>
  <si>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</si>
  <si>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</si>
  <si>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</si>
  <si>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</si>
  <si>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</si>
  <si>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</si>
  <si>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</si>
  <si>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</si>
  <si>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</si>
  <si>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</si>
  <si>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</si>
  <si>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</si>
  <si>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</si>
  <si>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</si>
  <si>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</si>
  <si>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</si>
  <si>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</si>
  <si>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</si>
  <si>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</si>
  <si>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</si>
  <si>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</si>
  <si>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</si>
  <si>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</si>
  <si>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</si>
  <si>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</si>
  <si>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</si>
  <si>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</si>
  <si>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</si>
  <si>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</si>
  <si>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</si>
  <si>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</si>
  <si>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</si>
  <si>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</si>
  <si>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</si>
  <si>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</si>
  <si>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</si>
  <si>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</si>
  <si>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</si>
  <si>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</si>
  <si>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</si>
  <si>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</si>
  <si>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</si>
  <si>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</si>
  <si>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</si>
  <si>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</si>
  <si>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</si>
  <si>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</si>
  <si>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</si>
  <si>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</si>
  <si>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</si>
  <si>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</si>
  <si>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</si>
  <si>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</si>
  <si>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</si>
  <si>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</si>
  <si>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</si>
  <si>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</si>
  <si>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</si>
  <si>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</si>
  <si>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</si>
  <si>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</si>
  <si>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</si>
  <si>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</si>
  <si>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</si>
  <si>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</si>
  <si>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</si>
  <si>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</si>
  <si>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</si>
  <si>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</si>
  <si>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</si>
  <si>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</si>
  <si>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</si>
  <si>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</si>
  <si>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</si>
  <si>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</si>
  <si>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</si>
  <si>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</si>
  <si>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</si>
  <si>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</si>
  <si>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</si>
  <si>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</si>
  <si>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</si>
  <si>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</si>
  <si>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</si>
  <si>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</si>
  <si>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</si>
  <si>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</si>
  <si>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</si>
  <si>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</si>
  <si>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</si>
  <si>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</si>
  <si>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</si>
  <si>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</si>
  <si>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</si>
  <si>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</si>
  <si>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</si>
  <si>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</si>
  <si>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</si>
  <si>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</si>
  <si>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</si>
  <si>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</si>
  <si>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</si>
  <si>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</si>
  <si>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</si>
  <si>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</si>
  <si>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</si>
  <si>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</si>
  <si>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</si>
  <si>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</si>
  <si>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</si>
  <si>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</si>
  <si>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</si>
  <si>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</si>
  <si>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</si>
  <si>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</si>
  <si>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</si>
  <si>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</si>
  <si>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</si>
  <si>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</si>
  <si>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</si>
  <si>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</si>
  <si>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</si>
  <si>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</si>
  <si>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</si>
  <si>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</si>
  <si>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</si>
  <si>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</si>
  <si>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</si>
  <si>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</si>
  <si>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</si>
  <si>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</si>
  <si>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</si>
  <si>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</si>
  <si>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</si>
  <si>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</si>
  <si>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</si>
  <si>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</si>
  <si>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</si>
  <si>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</si>
  <si>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</si>
  <si>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</si>
  <si>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</si>
  <si>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</si>
  <si>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</si>
  <si>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</si>
  <si>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</si>
  <si>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</si>
  <si>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</si>
  <si>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</si>
  <si>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</si>
  <si>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</si>
  <si>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</si>
  <si>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</si>
  <si>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</si>
  <si>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</si>
  <si>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</si>
  <si>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</si>
  <si>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</si>
  <si>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</si>
  <si>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</si>
  <si>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</si>
  <si>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</si>
  <si>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</si>
  <si>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</si>
  <si>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</si>
  <si>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</si>
  <si>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</si>
  <si>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</si>
  <si>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</si>
  <si>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</si>
  <si>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</si>
  <si>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</si>
  <si>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</si>
  <si>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</si>
  <si>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</si>
  <si>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</si>
  <si>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</si>
  <si>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</si>
  <si>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</si>
  <si>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</si>
  <si>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</si>
  <si>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</si>
  <si>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</si>
  <si>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</si>
  <si>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</si>
  <si>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</si>
  <si>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</si>
  <si>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</si>
  <si>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</si>
  <si>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</si>
  <si>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</si>
  <si>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</si>
  <si>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</si>
  <si>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</si>
  <si>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</si>
  <si>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</si>
  <si>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</si>
  <si>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</si>
  <si>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</si>
  <si>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</si>
  <si>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</si>
  <si>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</si>
  <si>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</si>
  <si>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</si>
  <si>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</si>
  <si>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</si>
  <si>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</si>
  <si>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</si>
  <si>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</si>
  <si>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</si>
  <si>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</si>
  <si>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</si>
  <si>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</si>
  <si>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</si>
  <si>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</si>
  <si>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</si>
  <si>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</si>
  <si>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</si>
  <si>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</si>
  <si>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</si>
  <si>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</si>
  <si>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</si>
  <si>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</si>
  <si>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</si>
  <si>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</si>
  <si>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</si>
  <si>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</si>
  <si>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</si>
  <si>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</si>
  <si>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</si>
  <si>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</si>
  <si>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</si>
  <si>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</si>
  <si>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</si>
  <si>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</si>
  <si>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</si>
  <si>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</si>
  <si>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</si>
  <si>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</si>
  <si>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</si>
  <si>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</si>
  <si>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</si>
  <si>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</si>
  <si>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</si>
  <si>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</si>
  <si>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</si>
  <si>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</si>
  <si>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</si>
  <si>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</si>
  <si>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</si>
  <si>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</si>
  <si>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</si>
  <si>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</si>
  <si>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</si>
  <si>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</si>
  <si>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</si>
  <si>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</si>
  <si>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</si>
  <si>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</si>
  <si>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</si>
  <si>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</si>
  <si>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</si>
  <si>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</si>
  <si>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</si>
  <si>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</si>
  <si>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</si>
  <si>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</si>
  <si>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</si>
  <si>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</si>
  <si>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</si>
  <si>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</si>
  <si>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</si>
  <si>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</si>
  <si>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</si>
  <si>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</si>
  <si>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</si>
  <si>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</si>
  <si>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</si>
  <si>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</si>
  <si>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</si>
  <si>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</si>
  <si>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</si>
  <si>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</si>
  <si>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</si>
  <si>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</si>
  <si>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</si>
  <si>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</si>
  <si>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</si>
  <si>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</si>
  <si>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</si>
  <si>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</si>
  <si>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</si>
  <si>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</si>
  <si>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</si>
  <si>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</si>
  <si>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</si>
  <si>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</si>
  <si>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</si>
  <si>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</si>
  <si>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</si>
  <si>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</si>
  <si>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</si>
  <si>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</si>
  <si>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</si>
  <si>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</si>
  <si>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</si>
  <si>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</si>
  <si>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</si>
  <si>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</si>
  <si>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</si>
  <si>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</si>
  <si>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</si>
  <si>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</si>
  <si>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</si>
  <si>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</si>
  <si>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</si>
  <si>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</si>
  <si>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</si>
  <si>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</si>
  <si>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</si>
  <si>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</si>
  <si>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</si>
  <si>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</si>
  <si>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</si>
  <si>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</si>
  <si>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</si>
  <si>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</si>
  <si>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</si>
  <si>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</si>
  <si>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</si>
  <si>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</si>
  <si>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</si>
  <si>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</si>
  <si>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</si>
  <si>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</si>
  <si>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</si>
  <si>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</si>
  <si>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</si>
  <si>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</si>
  <si>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</si>
  <si>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</si>
  <si>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</si>
  <si>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</si>
  <si>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</si>
  <si>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</si>
  <si>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</si>
  <si>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</si>
  <si>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</si>
  <si>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</si>
  <si>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</si>
  <si>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</si>
  <si>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</si>
  <si>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</si>
  <si>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</si>
  <si>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</si>
  <si>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</si>
  <si>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</si>
  <si>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</si>
  <si>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</si>
  <si>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</si>
  <si>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</si>
  <si>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</si>
  <si>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</si>
  <si>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</si>
  <si>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</si>
  <si>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</si>
  <si>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</si>
  <si>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</si>
  <si>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</si>
  <si>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</si>
  <si>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</si>
  <si>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</si>
  <si>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</si>
  <si>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</si>
  <si>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</si>
  <si>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</si>
  <si>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</si>
  <si>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</si>
  <si>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</si>
  <si>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</si>
  <si>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</si>
  <si>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</si>
  <si>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</si>
  <si>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</si>
  <si>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</si>
  <si>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</si>
  <si>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</si>
  <si>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</si>
  <si>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</si>
  <si>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</si>
  <si>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</si>
  <si>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</si>
  <si>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</si>
  <si>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</si>
  <si>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</si>
  <si>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</si>
  <si>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</si>
  <si>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</si>
  <si>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</si>
  <si>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</si>
  <si>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</si>
  <si>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</si>
  <si>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</si>
  <si>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</si>
  <si>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</si>
  <si>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</si>
  <si>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</si>
  <si>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</si>
  <si>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</si>
  <si>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</si>
  <si>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</si>
  <si>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</si>
  <si>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</si>
  <si>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</si>
  <si>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</si>
  <si>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</si>
  <si>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</si>
  <si>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</si>
  <si>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</si>
  <si>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</si>
  <si>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</si>
  <si>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</si>
  <si>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</si>
  <si>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</si>
  <si>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</si>
  <si>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</si>
  <si>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</si>
  <si>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</si>
  <si>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</si>
  <si>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</si>
  <si>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</si>
  <si>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</si>
  <si>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</si>
  <si>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</si>
  <si>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</si>
  <si>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</si>
  <si>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</si>
  <si>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</si>
  <si>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</si>
  <si>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</si>
  <si>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</si>
  <si>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</si>
  <si>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</si>
  <si>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</si>
  <si>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</si>
  <si>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</si>
  <si>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</si>
  <si>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</si>
  <si>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</si>
  <si>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</si>
  <si>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</si>
  <si>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</si>
  <si>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</si>
  <si>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</si>
  <si>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</si>
  <si>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</si>
  <si>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</si>
  <si>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</si>
  <si>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</si>
  <si>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</si>
  <si>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</si>
  <si>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</si>
  <si>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</si>
  <si>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</si>
  <si>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</si>
  <si>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</si>
  <si>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</si>
  <si>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</si>
  <si>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</si>
  <si>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</si>
  <si>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</si>
  <si>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</si>
  <si>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</si>
  <si>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</si>
  <si>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</si>
  <si>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</si>
  <si>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</si>
  <si>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</si>
  <si>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</si>
  <si>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</si>
  <si>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</si>
  <si>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</si>
  <si>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</si>
  <si>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</si>
  <si>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</si>
  <si>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</si>
  <si>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</si>
  <si>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</si>
  <si>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</si>
  <si>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</si>
  <si>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</si>
  <si>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</si>
  <si>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</si>
  <si>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</si>
  <si>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</si>
  <si>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</si>
  <si>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</si>
  <si>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</si>
  <si>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</si>
  <si>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</si>
  <si>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</si>
  <si>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</si>
  <si>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</si>
  <si>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</si>
  <si>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</si>
  <si>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</si>
  <si>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</si>
  <si>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</si>
  <si>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</si>
  <si>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</si>
  <si>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</si>
  <si>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</si>
  <si>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</si>
  <si>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</si>
  <si>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</si>
  <si>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</si>
  <si>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</si>
  <si>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</si>
  <si>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</si>
  <si>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</si>
  <si>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</si>
  <si>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</si>
  <si>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</si>
  <si>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</si>
  <si>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</si>
  <si>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</si>
  <si>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</si>
  <si>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</si>
  <si>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</si>
  <si>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</si>
  <si>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</si>
  <si>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</si>
  <si>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</si>
  <si>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</si>
  <si>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</si>
  <si>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</si>
  <si>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</si>
  <si>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</si>
  <si>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</si>
  <si>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</si>
  <si>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</si>
  <si>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</si>
  <si>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</si>
  <si>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</si>
  <si>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</si>
  <si>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</si>
  <si>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</si>
  <si>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</si>
  <si>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</si>
  <si>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</si>
  <si>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</si>
  <si>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</si>
  <si>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</si>
  <si>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</si>
  <si>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</si>
  <si>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</si>
  <si>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</si>
  <si>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</si>
  <si>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</si>
  <si>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</si>
  <si>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</si>
  <si>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</si>
  <si>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</si>
  <si>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</si>
  <si>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</si>
  <si>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</si>
  <si>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</si>
  <si>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</si>
  <si>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</si>
  <si>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</si>
  <si>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</si>
  <si>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</si>
  <si>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</si>
  <si>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</si>
  <si>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</si>
  <si>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</si>
  <si>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</si>
  <si>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</si>
  <si>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</si>
  <si>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</si>
  <si>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</si>
  <si>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</si>
  <si>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</si>
  <si>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</si>
  <si>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</si>
  <si>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</si>
  <si>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</si>
  <si>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</si>
  <si>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</si>
  <si>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</si>
  <si>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</si>
  <si>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</si>
  <si>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</si>
  <si>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</si>
  <si>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</si>
  <si>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</si>
  <si>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</si>
  <si>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</si>
  <si>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</si>
  <si>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</si>
  <si>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</si>
  <si>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</si>
  <si>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</si>
  <si>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</si>
  <si>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</si>
  <si>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</si>
  <si>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</si>
  <si>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</si>
  <si>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</si>
  <si>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</si>
  <si>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</si>
  <si>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</si>
  <si>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</si>
  <si>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</si>
  <si>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</si>
  <si>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</si>
  <si>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</si>
  <si>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</si>
  <si>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</si>
  <si>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</si>
  <si>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</si>
  <si>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</si>
  <si>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</si>
  <si>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</si>
  <si>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</si>
  <si>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</si>
  <si>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</si>
  <si>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</si>
  <si>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</si>
  <si>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</si>
  <si>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</si>
  <si>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</si>
  <si>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</si>
  <si>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</si>
  <si>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</si>
  <si>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</si>
  <si>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</si>
  <si>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</si>
  <si>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</si>
  <si>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</si>
  <si>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</si>
  <si>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</si>
  <si>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</si>
  <si>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</si>
  <si>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</si>
  <si>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</si>
  <si>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</si>
  <si>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</si>
  <si>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</si>
  <si>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</si>
  <si>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</si>
  <si>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</si>
  <si>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</si>
  <si>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</si>
  <si>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</si>
  <si>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</si>
  <si>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</si>
  <si>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</si>
  <si>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</si>
  <si>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</si>
  <si>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</si>
  <si>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</si>
  <si>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</si>
  <si>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</si>
  <si>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</si>
  <si>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</si>
  <si>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</si>
  <si>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</si>
  <si>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</si>
  <si>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</si>
  <si>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</si>
  <si>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</si>
  <si>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</si>
  <si>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</si>
  <si>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</si>
  <si>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</si>
  <si>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</si>
  <si>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</si>
  <si>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</si>
  <si>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</si>
  <si>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</si>
  <si>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</si>
  <si>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</si>
  <si>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</si>
  <si>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</si>
  <si>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</si>
  <si>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</si>
  <si>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</si>
  <si>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</si>
  <si>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</si>
  <si>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</si>
  <si>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</si>
  <si>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</si>
  <si>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</si>
  <si>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</si>
  <si>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</si>
  <si>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</si>
  <si>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</si>
  <si>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</si>
  <si>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</si>
  <si>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</si>
  <si>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</si>
  <si>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</si>
  <si>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</si>
  <si>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</si>
  <si>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</si>
  <si>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</si>
  <si>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</si>
  <si>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</si>
  <si>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</si>
  <si>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</si>
  <si>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</si>
  <si>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</si>
  <si>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</si>
  <si>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</si>
  <si>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</si>
  <si>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</si>
  <si>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</si>
  <si>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</si>
  <si>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</si>
  <si>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</si>
  <si>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</si>
  <si>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</si>
  <si>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</si>
  <si>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</si>
  <si>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</si>
  <si>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</si>
  <si>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</si>
  <si>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</si>
  <si>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</si>
  <si>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</si>
  <si>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</si>
  <si>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</si>
  <si>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</si>
  <si>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</si>
  <si>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</si>
  <si>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</si>
  <si>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</si>
  <si>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</si>
  <si>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</si>
  <si>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</si>
  <si>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</si>
  <si>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</si>
  <si>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</si>
  <si>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</si>
  <si>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</si>
  <si>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</si>
  <si>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</si>
  <si>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</si>
  <si>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</si>
  <si>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</si>
  <si>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</si>
  <si>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</si>
  <si>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</si>
  <si>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</si>
  <si>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</si>
  <si>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</si>
  <si>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</si>
  <si>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</si>
  <si>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</si>
  <si>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</si>
  <si>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</si>
  <si>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</si>
  <si>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</si>
  <si>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</si>
  <si>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</si>
  <si>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</si>
  <si>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</si>
  <si>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</si>
  <si>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</si>
  <si>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</si>
  <si>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</si>
  <si>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</si>
  <si>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</si>
  <si>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</si>
  <si>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</si>
  <si>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</si>
  <si>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</si>
  <si>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</si>
  <si>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</si>
  <si>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</si>
  <si>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</si>
  <si>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</si>
  <si>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</si>
  <si>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</si>
  <si>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</si>
  <si>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</si>
  <si>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</si>
  <si>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</si>
  <si>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</si>
  <si>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</si>
  <si>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</si>
  <si>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</si>
  <si>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</si>
  <si>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</si>
  <si>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</si>
  <si>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</si>
  <si>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</si>
  <si>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</si>
  <si>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</si>
  <si>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</si>
  <si>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</si>
  <si>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</si>
  <si>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</si>
  <si>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</si>
  <si>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</si>
  <si>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</si>
  <si>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</si>
  <si>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</si>
  <si>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</si>
  <si>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</si>
  <si>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</si>
  <si>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</si>
  <si>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</si>
  <si>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</si>
  <si>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</si>
  <si>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</si>
  <si>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</si>
  <si>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</si>
  <si>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</si>
  <si>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</si>
  <si>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</si>
  <si>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</si>
  <si>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</si>
  <si>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</si>
  <si>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</si>
  <si>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</si>
  <si>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</si>
  <si>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</si>
  <si>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</si>
  <si>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</si>
  <si>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</si>
  <si>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</si>
  <si>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</si>
  <si>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</si>
  <si>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</si>
  <si>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</si>
  <si>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</si>
  <si>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</si>
  <si>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</si>
  <si>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</si>
  <si>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</si>
  <si>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</si>
  <si>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</si>
  <si>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</si>
  <si>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</si>
  <si>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</si>
  <si>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</si>
  <si>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</si>
  <si>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</si>
  <si>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</si>
  <si>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</si>
  <si>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</si>
  <si>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</si>
  <si>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</si>
  <si>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</si>
  <si>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</si>
  <si>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</si>
  <si>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</si>
  <si>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</si>
  <si>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</si>
  <si>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</si>
  <si>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</si>
  <si>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</si>
  <si>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</si>
  <si>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</si>
  <si>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</si>
  <si>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</si>
  <si>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</si>
  <si>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</si>
  <si>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</si>
  <si>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</si>
  <si>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</si>
  <si>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</si>
  <si>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</si>
  <si>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</si>
  <si>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</si>
  <si>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</si>
  <si>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</si>
  <si>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</si>
  <si>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</si>
  <si>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</si>
  <si>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</si>
  <si>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</si>
  <si>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</si>
  <si>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</si>
  <si>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</si>
  <si>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</si>
  <si>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</si>
  <si>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</si>
  <si>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</si>
  <si>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</si>
  <si>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</si>
  <si>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</si>
  <si>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</si>
  <si>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</si>
  <si>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</si>
  <si>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</si>
  <si>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</si>
  <si>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</si>
  <si>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</si>
  <si>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</si>
  <si>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</si>
  <si>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</si>
  <si>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</si>
  <si>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</si>
  <si>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</si>
  <si>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</si>
  <si>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</si>
  <si>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</si>
  <si>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</si>
  <si>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</si>
  <si>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</si>
  <si>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</si>
  <si>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</si>
  <si>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</si>
  <si>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</si>
  <si>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</si>
  <si>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</si>
  <si>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</si>
  <si>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</si>
  <si>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</si>
  <si>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</si>
  <si>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</si>
  <si>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</si>
  <si>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</si>
  <si>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</si>
  <si>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</si>
  <si>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</si>
  <si>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</si>
  <si>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</si>
  <si>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</si>
  <si>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</si>
  <si>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</si>
  <si>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</si>
  <si>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</si>
  <si>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</si>
  <si>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</si>
  <si>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</si>
  <si>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</si>
  <si>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</si>
  <si>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</si>
  <si>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</si>
  <si>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</si>
  <si>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</si>
  <si>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</si>
  <si>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</si>
  <si>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</si>
  <si>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</si>
  <si>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</si>
  <si>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</si>
  <si>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</si>
  <si>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</si>
  <si>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</si>
  <si>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</si>
  <si>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</si>
  <si>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</si>
  <si>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</si>
  <si>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</si>
  <si>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</si>
  <si>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</si>
  <si>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</si>
  <si>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</si>
  <si>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</si>
  <si>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</si>
  <si>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</si>
  <si>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</si>
  <si>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</si>
  <si>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</si>
  <si>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</si>
  <si>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</si>
  <si>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</si>
  <si>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</si>
  <si>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</si>
  <si>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</si>
  <si>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</si>
  <si>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</si>
  <si>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</si>
  <si>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</si>
  <si>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</si>
  <si>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</si>
  <si>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</si>
  <si>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</si>
  <si>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</si>
  <si>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</si>
  <si>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</si>
  <si>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</si>
  <si>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</si>
  <si>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</si>
  <si>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</si>
  <si>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</si>
  <si>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</si>
  <si>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</si>
  <si>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</si>
  <si>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</si>
  <si>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</si>
  <si>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</si>
  <si>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</si>
  <si>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</si>
  <si>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</si>
  <si>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</si>
  <si>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</si>
  <si>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</si>
  <si>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</si>
  <si>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</si>
  <si>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</si>
  <si>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</si>
  <si>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</si>
  <si>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</si>
  <si>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</si>
  <si>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</si>
  <si>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</si>
  <si>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</si>
  <si>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</si>
  <si>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</si>
  <si>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</si>
  <si>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</si>
  <si>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</si>
  <si>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</si>
  <si>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</si>
  <si>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</si>
  <si>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</si>
  <si>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</si>
  <si>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</si>
  <si>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</si>
  <si>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</si>
  <si>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</si>
  <si>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</si>
  <si>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</si>
  <si>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</si>
  <si>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</si>
  <si>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</si>
  <si>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</si>
  <si>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</si>
  <si>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</si>
  <si>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</si>
  <si>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</si>
  <si>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</si>
  <si>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</si>
  <si>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</si>
  <si>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</si>
  <si>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</si>
  <si>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</si>
  <si>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</si>
  <si>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</si>
  <si>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</si>
  <si>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</si>
  <si>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</si>
  <si>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</si>
  <si>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</si>
  <si>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</si>
  <si>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</si>
  <si>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</si>
  <si>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</si>
  <si>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</si>
  <si>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</si>
  <si>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</si>
  <si>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</si>
  <si>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</si>
  <si>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</si>
  <si>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</si>
  <si>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</si>
  <si>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</si>
  <si>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</si>
  <si>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</si>
  <si>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</si>
  <si>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</si>
  <si>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</si>
  <si>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</si>
  <si>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</si>
  <si>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</si>
  <si>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</si>
  <si>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</si>
  <si>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</si>
  <si>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</si>
  <si>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</si>
  <si>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</si>
  <si>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</si>
  <si>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</si>
  <si>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</si>
  <si>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</si>
  <si>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</si>
  <si>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</si>
  <si>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</si>
  <si>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</si>
  <si>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</si>
  <si>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</si>
  <si>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</si>
  <si>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</si>
  <si>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</si>
  <si>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</si>
  <si>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</si>
  <si>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</si>
  <si>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</si>
  <si>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</si>
  <si>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</si>
  <si>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</si>
  <si>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</si>
  <si>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</si>
  <si>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</si>
  <si>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</si>
  <si>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</si>
  <si>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</si>
  <si>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</si>
  <si>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</si>
  <si>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</si>
  <si>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</si>
  <si>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</si>
  <si>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</si>
  <si>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</si>
  <si>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</si>
  <si>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</si>
  <si>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</si>
  <si>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</si>
  <si>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</si>
  <si>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</si>
  <si>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</si>
  <si>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</si>
  <si>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</si>
  <si>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</si>
  <si>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</si>
  <si>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</si>
  <si>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</si>
  <si>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</si>
  <si>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</si>
  <si>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</si>
  <si>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</si>
  <si>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</si>
  <si>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</si>
  <si>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</si>
  <si>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</si>
  <si>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</si>
  <si>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</si>
  <si>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</si>
  <si>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</si>
  <si>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</si>
  <si>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</si>
  <si>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</si>
  <si>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</si>
  <si>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</si>
  <si>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</si>
  <si>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</si>
  <si>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</si>
  <si>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</si>
  <si>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</si>
  <si>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</si>
  <si>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</si>
  <si>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</si>
  <si>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</si>
  <si>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</si>
  <si>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</si>
  <si>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</si>
  <si>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</si>
  <si>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</si>
  <si>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</si>
  <si>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</si>
  <si>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</si>
  <si>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</si>
  <si>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</si>
  <si>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</si>
  <si>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</si>
  <si>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</si>
  <si>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</si>
  <si>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</si>
  <si>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</si>
  <si>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</si>
  <si>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</si>
  <si>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</si>
  <si>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</si>
  <si>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</si>
  <si>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</si>
  <si>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</si>
  <si>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</si>
  <si>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</si>
  <si>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</si>
  <si>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</si>
  <si>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</si>
  <si>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</si>
  <si>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</si>
  <si>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</si>
  <si>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</si>
  <si>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</si>
  <si>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</si>
  <si>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</si>
  <si>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</si>
  <si>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</si>
  <si>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</si>
  <si>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</si>
  <si>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</si>
  <si>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</si>
  <si>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</si>
  <si>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</si>
  <si>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</si>
  <si>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</si>
  <si>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</si>
  <si>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</si>
  <si>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</si>
  <si>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</si>
  <si>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</si>
  <si>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</si>
  <si>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</si>
  <si>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</si>
  <si>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</si>
  <si>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</si>
  <si>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</si>
  <si>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</si>
  <si>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</si>
  <si>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</si>
  <si>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</si>
  <si>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</si>
  <si>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</si>
  <si>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</si>
  <si>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</si>
  <si>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</si>
  <si>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</si>
  <si>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</si>
  <si>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</si>
  <si>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</si>
  <si>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</si>
  <si>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</si>
  <si>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</si>
  <si>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</si>
  <si>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</si>
  <si>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</si>
  <si>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</si>
  <si>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</si>
  <si>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</si>
  <si>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</si>
  <si>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</si>
  <si>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</si>
  <si>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</si>
  <si>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</si>
  <si>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</si>
  <si>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</si>
  <si>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</si>
  <si>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</si>
  <si>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</si>
  <si>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</si>
  <si>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</si>
  <si>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</si>
  <si>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</si>
  <si>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</si>
  <si>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</si>
  <si>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</si>
  <si>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</si>
  <si>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</si>
  <si>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</si>
  <si>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</si>
  <si>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</si>
  <si>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</si>
  <si>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</si>
  <si>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</si>
  <si>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</si>
  <si>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</si>
  <si>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</si>
  <si>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</si>
  <si>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</si>
  <si>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</si>
  <si>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</si>
  <si>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</si>
  <si>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</si>
  <si>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</si>
  <si>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</si>
  <si>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</si>
  <si>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</si>
  <si>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</si>
  <si>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</si>
  <si>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</si>
  <si>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</si>
  <si>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</si>
  <si>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</si>
  <si>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</si>
  <si>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</si>
  <si>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</si>
  <si>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</si>
  <si>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</si>
  <si>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</si>
  <si>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</si>
  <si>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</si>
  <si>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</si>
  <si>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</si>
  <si>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</si>
  <si>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</si>
  <si>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</si>
  <si>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</si>
  <si>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</si>
  <si>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</si>
  <si>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</si>
  <si>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</si>
  <si>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</si>
  <si>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</si>
  <si>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</si>
  <si>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</si>
  <si>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</si>
  <si>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</si>
  <si>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</si>
  <si>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</si>
  <si>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</si>
  <si>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</si>
  <si>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</si>
  <si>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</si>
  <si>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</si>
  <si>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</si>
  <si>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</si>
  <si>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</si>
  <si>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</si>
  <si>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</si>
  <si>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</si>
  <si>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</si>
  <si>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</si>
  <si>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</si>
  <si>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</si>
  <si>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</si>
  <si>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</si>
  <si>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</si>
  <si>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</si>
  <si>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</si>
  <si>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</si>
  <si>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</si>
  <si>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</si>
  <si>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</si>
  <si>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</si>
  <si>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</si>
  <si>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</si>
  <si>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</si>
  <si>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</si>
  <si>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</si>
  <si>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</si>
  <si>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</si>
  <si>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</si>
  <si>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</si>
  <si>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</si>
  <si>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</si>
  <si>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</si>
  <si>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</si>
  <si>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</si>
  <si>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</si>
  <si>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</si>
  <si>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</si>
  <si>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</si>
  <si>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</si>
  <si>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</si>
  <si>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</si>
  <si>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</si>
  <si>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</si>
  <si>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</si>
  <si>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</si>
  <si>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</si>
  <si>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</si>
  <si>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</si>
  <si>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</si>
  <si>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</si>
  <si>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</si>
  <si>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</si>
  <si>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</si>
  <si>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</si>
  <si>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</si>
  <si>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</si>
  <si>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</si>
  <si>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</si>
  <si>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</si>
  <si>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</si>
  <si>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</si>
  <si>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</si>
  <si>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</si>
  <si>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</si>
  <si>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</si>
  <si>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</si>
  <si>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</si>
  <si>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</si>
  <si>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</si>
  <si>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</si>
  <si>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</si>
  <si>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</si>
  <si>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</si>
  <si>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</si>
  <si>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</si>
  <si>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</si>
  <si>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</si>
  <si>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</si>
  <si>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</si>
  <si>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</si>
  <si>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</si>
  <si>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</si>
  <si>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</si>
  <si>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</si>
  <si>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</si>
  <si>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</si>
  <si>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</si>
  <si>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</si>
  <si>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</si>
  <si>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</si>
  <si>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</si>
  <si>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</si>
  <si>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</si>
  <si>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</si>
  <si>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</si>
  <si>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</si>
  <si>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</si>
  <si>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</si>
  <si>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</si>
  <si>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</si>
  <si>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</si>
  <si>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</si>
  <si>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</si>
  <si>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</si>
  <si>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</si>
  <si>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</si>
  <si>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</si>
  <si>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</si>
  <si>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</si>
  <si>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</si>
  <si>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</si>
  <si>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</si>
  <si>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</si>
  <si>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</si>
  <si>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</si>
  <si>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</si>
  <si>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</si>
  <si>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</si>
  <si>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</si>
  <si>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</si>
  <si>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</si>
  <si>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</si>
  <si>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</si>
  <si>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</si>
  <si>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</si>
  <si>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</si>
  <si>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</si>
  <si>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</si>
  <si>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</si>
  <si>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</si>
  <si>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</si>
  <si>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</si>
  <si>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</si>
  <si>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</si>
  <si>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</si>
  <si>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</si>
  <si>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</si>
  <si>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</si>
  <si>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</si>
  <si>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</si>
  <si>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</si>
  <si>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</si>
  <si>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</si>
  <si>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</si>
  <si>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</si>
  <si>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</si>
  <si>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</si>
  <si>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</si>
  <si>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</si>
  <si>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</si>
  <si>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</si>
  <si>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</si>
  <si>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</si>
  <si>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渡部　千秋</t>
    <rPh sb="0" eb="2">
      <t>ワタベ</t>
    </rPh>
    <rPh sb="3" eb="5">
      <t>チアキ</t>
    </rPh>
    <phoneticPr fontId="1"/>
  </si>
  <si>
    <t>２　法人</t>
  </si>
  <si>
    <t>５　営利法人</t>
  </si>
  <si>
    <t>宮城県仙台市若林区土樋104番地</t>
    <rPh sb="0" eb="3">
      <t>ミヤギケン</t>
    </rPh>
    <rPh sb="3" eb="6">
      <t>センダイシ</t>
    </rPh>
    <rPh sb="6" eb="9">
      <t>ワカバヤシク</t>
    </rPh>
    <rPh sb="9" eb="11">
      <t>ツチトイ</t>
    </rPh>
    <rPh sb="14" eb="16">
      <t>バンチ</t>
    </rPh>
    <phoneticPr fontId="1"/>
  </si>
  <si>
    <t>022</t>
    <phoneticPr fontId="1"/>
  </si>
  <si>
    <t>217</t>
    <phoneticPr fontId="1"/>
  </si>
  <si>
    <t>3115</t>
    <phoneticPr fontId="1"/>
  </si>
  <si>
    <t>7506</t>
    <phoneticPr fontId="1"/>
  </si>
  <si>
    <t>medeshima</t>
    <phoneticPr fontId="1"/>
  </si>
  <si>
    <t>taiyounosato.com</t>
    <phoneticPr fontId="1"/>
  </si>
  <si>
    <t>https://</t>
  </si>
  <si>
    <t>阿部　孝治</t>
    <rPh sb="0" eb="2">
      <t>アベ</t>
    </rPh>
    <rPh sb="3" eb="5">
      <t>コウジ</t>
    </rPh>
    <phoneticPr fontId="1"/>
  </si>
  <si>
    <t>代表取締役</t>
    <rPh sb="0" eb="2">
      <t>ダイヒョウ</t>
    </rPh>
    <rPh sb="2" eb="5">
      <t>トリシマリヤク</t>
    </rPh>
    <phoneticPr fontId="1"/>
  </si>
  <si>
    <t>たいようのさとめでしま</t>
    <phoneticPr fontId="1"/>
  </si>
  <si>
    <t>　　　　　　太陽の郷愛島</t>
    <rPh sb="6" eb="8">
      <t>タイヨウ</t>
    </rPh>
    <rPh sb="9" eb="10">
      <t>サト</t>
    </rPh>
    <rPh sb="10" eb="12">
      <t>メデシマ</t>
    </rPh>
    <phoneticPr fontId="1"/>
  </si>
  <si>
    <t>宮城県名取市愛島郷2丁目11-3</t>
    <rPh sb="0" eb="3">
      <t>ミヤギケン</t>
    </rPh>
    <rPh sb="3" eb="5">
      <t>ナトリ</t>
    </rPh>
    <rPh sb="5" eb="6">
      <t>シ</t>
    </rPh>
    <rPh sb="6" eb="8">
      <t>メデシマ</t>
    </rPh>
    <rPh sb="8" eb="9">
      <t>サト</t>
    </rPh>
    <rPh sb="10" eb="12">
      <t>チョウメ</t>
    </rPh>
    <phoneticPr fontId="1"/>
  </si>
  <si>
    <t>東北本線　名取</t>
    <rPh sb="0" eb="2">
      <t>トウホク</t>
    </rPh>
    <rPh sb="2" eb="4">
      <t>ホンセン</t>
    </rPh>
    <rPh sb="5" eb="7">
      <t>ナトリ</t>
    </rPh>
    <phoneticPr fontId="1"/>
  </si>
  <si>
    <t>東北本線名取駅からバスで10分
愛島郷2丁目バス停で降車徒歩1分</t>
    <rPh sb="0" eb="2">
      <t>トウホク</t>
    </rPh>
    <rPh sb="2" eb="4">
      <t>ホンセン</t>
    </rPh>
    <rPh sb="4" eb="6">
      <t>ナトリ</t>
    </rPh>
    <rPh sb="6" eb="7">
      <t>エキ</t>
    </rPh>
    <rPh sb="14" eb="15">
      <t>フン</t>
    </rPh>
    <rPh sb="16" eb="18">
      <t>メデシマ</t>
    </rPh>
    <rPh sb="18" eb="19">
      <t>サト</t>
    </rPh>
    <rPh sb="20" eb="22">
      <t>チョウメ</t>
    </rPh>
    <rPh sb="24" eb="25">
      <t>テイ</t>
    </rPh>
    <rPh sb="26" eb="28">
      <t>コウシャ</t>
    </rPh>
    <rPh sb="28" eb="30">
      <t>トホ</t>
    </rPh>
    <rPh sb="31" eb="32">
      <t>フン</t>
    </rPh>
    <phoneticPr fontId="1"/>
  </si>
  <si>
    <t>796</t>
    <phoneticPr fontId="1"/>
  </si>
  <si>
    <t>8366</t>
    <phoneticPr fontId="1"/>
  </si>
  <si>
    <t>8875</t>
    <phoneticPr fontId="1"/>
  </si>
  <si>
    <t>施設長</t>
    <rPh sb="0" eb="3">
      <t>シセツチョウ</t>
    </rPh>
    <phoneticPr fontId="1"/>
  </si>
  <si>
    <t>１　事業者が自ら所有する土地</t>
  </si>
  <si>
    <t>２　準耐火建築物</t>
  </si>
  <si>
    <t>３　木造</t>
  </si>
  <si>
    <t>１　あり</t>
  </si>
  <si>
    <t>２　あり（ストレッチャー対応）</t>
  </si>
  <si>
    <t>１　全ての居室あり</t>
  </si>
  <si>
    <t>１　全ての便所あり</t>
  </si>
  <si>
    <t>１　全ての浴室あり</t>
  </si>
  <si>
    <t>人生のエピローグを迎える高齢者の願いを「介護」と「看護」の連携で支えます。</t>
    <rPh sb="0" eb="2">
      <t>ジンセイ</t>
    </rPh>
    <rPh sb="9" eb="10">
      <t>ムカ</t>
    </rPh>
    <rPh sb="12" eb="15">
      <t>コウレイシャ</t>
    </rPh>
    <rPh sb="16" eb="17">
      <t>ネガ</t>
    </rPh>
    <rPh sb="20" eb="22">
      <t>カイゴ</t>
    </rPh>
    <rPh sb="25" eb="27">
      <t>カンゴ</t>
    </rPh>
    <rPh sb="29" eb="31">
      <t>レンケイ</t>
    </rPh>
    <rPh sb="32" eb="33">
      <t>ササ</t>
    </rPh>
    <phoneticPr fontId="1"/>
  </si>
  <si>
    <t>訪問介護、デイサービス、ショートステイが併設している複合の施設となります。</t>
    <rPh sb="0" eb="2">
      <t>ホウモン</t>
    </rPh>
    <rPh sb="2" eb="4">
      <t>カイゴ</t>
    </rPh>
    <rPh sb="20" eb="22">
      <t>ヘイセツ</t>
    </rPh>
    <rPh sb="26" eb="28">
      <t>フクゴウ</t>
    </rPh>
    <rPh sb="29" eb="31">
      <t>シセツ</t>
    </rPh>
    <phoneticPr fontId="1"/>
  </si>
  <si>
    <t>１　自ら実施</t>
  </si>
  <si>
    <t>○</t>
  </si>
  <si>
    <t>社会福祉法人　将道会　総合南東北病院</t>
    <rPh sb="0" eb="2">
      <t>シャカイ</t>
    </rPh>
    <rPh sb="2" eb="4">
      <t>フクシ</t>
    </rPh>
    <rPh sb="4" eb="6">
      <t>ホウジン</t>
    </rPh>
    <rPh sb="7" eb="8">
      <t>マサル</t>
    </rPh>
    <rPh sb="8" eb="9">
      <t>ミチ</t>
    </rPh>
    <rPh sb="9" eb="10">
      <t>カイ</t>
    </rPh>
    <rPh sb="11" eb="13">
      <t>ソウゴウ</t>
    </rPh>
    <rPh sb="13" eb="14">
      <t>ミナミ</t>
    </rPh>
    <rPh sb="14" eb="16">
      <t>トウホク</t>
    </rPh>
    <rPh sb="16" eb="18">
      <t>ビョウイン</t>
    </rPh>
    <phoneticPr fontId="1"/>
  </si>
  <si>
    <t>宮城県岩沼市里の杜1丁目2-5</t>
    <rPh sb="0" eb="3">
      <t>ミヤギケン</t>
    </rPh>
    <rPh sb="3" eb="6">
      <t>イワヌマシ</t>
    </rPh>
    <rPh sb="6" eb="7">
      <t>サト</t>
    </rPh>
    <rPh sb="8" eb="9">
      <t>モリ</t>
    </rPh>
    <rPh sb="10" eb="12">
      <t>チョウメ</t>
    </rPh>
    <phoneticPr fontId="1"/>
  </si>
  <si>
    <t>放射線科、臨床検査科、リハビリテーション科</t>
    <rPh sb="0" eb="3">
      <t>ホウシャセン</t>
    </rPh>
    <rPh sb="3" eb="4">
      <t>カ</t>
    </rPh>
    <rPh sb="5" eb="7">
      <t>リンショウ</t>
    </rPh>
    <rPh sb="7" eb="9">
      <t>ケンサ</t>
    </rPh>
    <rPh sb="9" eb="10">
      <t>カ</t>
    </rPh>
    <rPh sb="20" eb="21">
      <t>カ</t>
    </rPh>
    <phoneticPr fontId="1"/>
  </si>
  <si>
    <t>緊急対応</t>
    <rPh sb="0" eb="2">
      <t>キンキュウ</t>
    </rPh>
    <rPh sb="2" eb="4">
      <t>タイオウ</t>
    </rPh>
    <phoneticPr fontId="1"/>
  </si>
  <si>
    <t>２　なし</t>
  </si>
  <si>
    <t>医療法人社団　祐人会　館腰クリニック</t>
    <rPh sb="0" eb="2">
      <t>イリョウ</t>
    </rPh>
    <rPh sb="2" eb="4">
      <t>ホウジン</t>
    </rPh>
    <rPh sb="4" eb="6">
      <t>シャダン</t>
    </rPh>
    <rPh sb="7" eb="9">
      <t>ユウジン</t>
    </rPh>
    <rPh sb="9" eb="10">
      <t>カイ</t>
    </rPh>
    <rPh sb="11" eb="13">
      <t>タテコシ</t>
    </rPh>
    <phoneticPr fontId="1"/>
  </si>
  <si>
    <t>宮城県名取市植松4丁目17-16</t>
    <rPh sb="0" eb="3">
      <t>ミヤギケン</t>
    </rPh>
    <rPh sb="3" eb="6">
      <t>ナトリシ</t>
    </rPh>
    <rPh sb="6" eb="8">
      <t>ウエマツ</t>
    </rPh>
    <rPh sb="9" eb="11">
      <t>チョウメ</t>
    </rPh>
    <phoneticPr fontId="1"/>
  </si>
  <si>
    <t>訪問診療</t>
    <rPh sb="0" eb="2">
      <t>ホウモン</t>
    </rPh>
    <rPh sb="2" eb="4">
      <t>シンリョウ</t>
    </rPh>
    <phoneticPr fontId="1"/>
  </si>
  <si>
    <t>緊急搬送時の受入れ</t>
    <rPh sb="0" eb="2">
      <t>キンキュウ</t>
    </rPh>
    <rPh sb="2" eb="5">
      <t>ハンソウジ</t>
    </rPh>
    <rPh sb="6" eb="8">
      <t>ウケイ</t>
    </rPh>
    <phoneticPr fontId="1"/>
  </si>
  <si>
    <t>医療法人社団　爽秋会　岡部医院</t>
    <rPh sb="0" eb="2">
      <t>イリョウ</t>
    </rPh>
    <rPh sb="2" eb="4">
      <t>ホウジン</t>
    </rPh>
    <rPh sb="4" eb="6">
      <t>シャダン</t>
    </rPh>
    <rPh sb="7" eb="10">
      <t>ソウシュウカイ</t>
    </rPh>
    <rPh sb="11" eb="13">
      <t>オカベ</t>
    </rPh>
    <rPh sb="13" eb="15">
      <t>イイン</t>
    </rPh>
    <phoneticPr fontId="1"/>
  </si>
  <si>
    <t>宮城県名取市植松1丁目1-27</t>
    <rPh sb="0" eb="3">
      <t>ミヤギケン</t>
    </rPh>
    <rPh sb="3" eb="6">
      <t>ナトリシ</t>
    </rPh>
    <rPh sb="6" eb="8">
      <t>ウエマツ</t>
    </rPh>
    <rPh sb="9" eb="11">
      <t>チョウメ</t>
    </rPh>
    <phoneticPr fontId="1"/>
  </si>
  <si>
    <t>本人希望にて空き部屋へ住み替える場合</t>
    <rPh sb="0" eb="2">
      <t>ホンニン</t>
    </rPh>
    <rPh sb="2" eb="4">
      <t>キボウ</t>
    </rPh>
    <rPh sb="6" eb="7">
      <t>ア</t>
    </rPh>
    <rPh sb="8" eb="10">
      <t>ベヤ</t>
    </rPh>
    <rPh sb="11" eb="12">
      <t>ス</t>
    </rPh>
    <rPh sb="13" eb="14">
      <t>カ</t>
    </rPh>
    <rPh sb="16" eb="18">
      <t>バアイ</t>
    </rPh>
    <phoneticPr fontId="1"/>
  </si>
  <si>
    <t>住み替え希望の際、部屋が空いている時のみ可能</t>
    <rPh sb="0" eb="1">
      <t>ス</t>
    </rPh>
    <rPh sb="2" eb="3">
      <t>カ</t>
    </rPh>
    <rPh sb="4" eb="6">
      <t>キボウ</t>
    </rPh>
    <rPh sb="7" eb="8">
      <t>サイ</t>
    </rPh>
    <rPh sb="9" eb="11">
      <t>ヘヤ</t>
    </rPh>
    <rPh sb="12" eb="13">
      <t>ア</t>
    </rPh>
    <rPh sb="17" eb="18">
      <t>トキ</t>
    </rPh>
    <rPh sb="20" eb="22">
      <t>カノウ</t>
    </rPh>
    <phoneticPr fontId="1"/>
  </si>
  <si>
    <t>契約者の死亡や退所後、居室内の荷物が搬出されるまでは賃貸権は継続</t>
    <rPh sb="0" eb="3">
      <t>ケイヤクシャ</t>
    </rPh>
    <rPh sb="4" eb="6">
      <t>シボウ</t>
    </rPh>
    <rPh sb="7" eb="10">
      <t>タイショゴ</t>
    </rPh>
    <rPh sb="11" eb="13">
      <t>キョシツ</t>
    </rPh>
    <rPh sb="13" eb="14">
      <t>ナイ</t>
    </rPh>
    <rPh sb="15" eb="17">
      <t>ニモツ</t>
    </rPh>
    <rPh sb="18" eb="20">
      <t>ハンシュツ</t>
    </rPh>
    <rPh sb="26" eb="29">
      <t>チンタイケン</t>
    </rPh>
    <rPh sb="30" eb="32">
      <t>ケイゾク</t>
    </rPh>
    <phoneticPr fontId="1"/>
  </si>
  <si>
    <t>1.入居者が死亡した場合
2.入居者又は事業者が解約した場合</t>
    <rPh sb="2" eb="5">
      <t>ニュウキョシャ</t>
    </rPh>
    <rPh sb="6" eb="8">
      <t>シボウ</t>
    </rPh>
    <rPh sb="10" eb="12">
      <t>バアイ</t>
    </rPh>
    <rPh sb="15" eb="18">
      <t>ニュウキョシャ</t>
    </rPh>
    <rPh sb="18" eb="19">
      <t>マタ</t>
    </rPh>
    <rPh sb="20" eb="23">
      <t>ジギョウシャ</t>
    </rPh>
    <rPh sb="24" eb="26">
      <t>カイヤク</t>
    </rPh>
    <rPh sb="28" eb="30">
      <t>バアイ</t>
    </rPh>
    <phoneticPr fontId="1"/>
  </si>
  <si>
    <t>※サービス付き高齢者向け住宅入居契約書
　第11条参照</t>
    <rPh sb="5" eb="6">
      <t>ツ</t>
    </rPh>
    <rPh sb="7" eb="10">
      <t>コウレイシャ</t>
    </rPh>
    <rPh sb="10" eb="11">
      <t>ム</t>
    </rPh>
    <rPh sb="12" eb="14">
      <t>ジュウタク</t>
    </rPh>
    <rPh sb="14" eb="16">
      <t>ニュウキョ</t>
    </rPh>
    <rPh sb="16" eb="19">
      <t>ケイヤクショ</t>
    </rPh>
    <rPh sb="21" eb="22">
      <t>ダイ</t>
    </rPh>
    <rPh sb="24" eb="25">
      <t>ジョウ</t>
    </rPh>
    <rPh sb="25" eb="27">
      <t>サンショウ</t>
    </rPh>
    <phoneticPr fontId="1"/>
  </si>
  <si>
    <t>空室がある場合
※体験入居の費用負担は無し</t>
    <rPh sb="0" eb="2">
      <t>クウシツ</t>
    </rPh>
    <rPh sb="5" eb="7">
      <t>バアイ</t>
    </rPh>
    <rPh sb="9" eb="11">
      <t>タイケン</t>
    </rPh>
    <rPh sb="11" eb="13">
      <t>ニュウキョ</t>
    </rPh>
    <rPh sb="14" eb="16">
      <t>ヒヨウ</t>
    </rPh>
    <rPh sb="16" eb="18">
      <t>フタン</t>
    </rPh>
    <rPh sb="19" eb="20">
      <t>ナ</t>
    </rPh>
    <phoneticPr fontId="1"/>
  </si>
  <si>
    <t>２　建物賃貸借方式</t>
  </si>
  <si>
    <t>３　月払い方式</t>
  </si>
  <si>
    <t>２　日割り計算で減額</t>
  </si>
  <si>
    <t xml:space="preserve">1.土地又は建物に対する租税その他の負担の増減により賃料が不相当と
　なった場合
2.土地又は建物の上昇又は低下、その他の経済事情の変動により賃料が
　不相当となった場合
</t>
    <rPh sb="2" eb="4">
      <t>トチ</t>
    </rPh>
    <rPh sb="4" eb="5">
      <t>マタ</t>
    </rPh>
    <rPh sb="6" eb="8">
      <t>タテモノ</t>
    </rPh>
    <rPh sb="9" eb="10">
      <t>タイ</t>
    </rPh>
    <rPh sb="12" eb="14">
      <t>ソゼイ</t>
    </rPh>
    <rPh sb="16" eb="17">
      <t>タ</t>
    </rPh>
    <rPh sb="18" eb="20">
      <t>フタン</t>
    </rPh>
    <rPh sb="21" eb="23">
      <t>ゾウゲン</t>
    </rPh>
    <rPh sb="26" eb="28">
      <t>チンリョウ</t>
    </rPh>
    <rPh sb="29" eb="32">
      <t>フソウトウ</t>
    </rPh>
    <rPh sb="38" eb="40">
      <t>バアイ</t>
    </rPh>
    <rPh sb="43" eb="45">
      <t>トチ</t>
    </rPh>
    <rPh sb="45" eb="46">
      <t>マタ</t>
    </rPh>
    <rPh sb="47" eb="49">
      <t>タテモノ</t>
    </rPh>
    <rPh sb="50" eb="52">
      <t>ジョウショウ</t>
    </rPh>
    <rPh sb="52" eb="53">
      <t>マタ</t>
    </rPh>
    <rPh sb="54" eb="56">
      <t>テイカ</t>
    </rPh>
    <rPh sb="59" eb="60">
      <t>タ</t>
    </rPh>
    <rPh sb="61" eb="63">
      <t>ケイザイ</t>
    </rPh>
    <rPh sb="63" eb="65">
      <t>ジジョウ</t>
    </rPh>
    <rPh sb="66" eb="68">
      <t>ヘンドウ</t>
    </rPh>
    <rPh sb="71" eb="73">
      <t>チンリョウ</t>
    </rPh>
    <rPh sb="76" eb="79">
      <t>フソウトウ</t>
    </rPh>
    <rPh sb="83" eb="85">
      <t>バアイ</t>
    </rPh>
    <phoneticPr fontId="1"/>
  </si>
  <si>
    <t>契約書（一部変更同意書）の取り交わし</t>
    <rPh sb="0" eb="3">
      <t>ケイヤクショ</t>
    </rPh>
    <rPh sb="4" eb="6">
      <t>イチブ</t>
    </rPh>
    <rPh sb="6" eb="8">
      <t>ヘンコウ</t>
    </rPh>
    <rPh sb="8" eb="11">
      <t>ドウイショ</t>
    </rPh>
    <rPh sb="13" eb="14">
      <t>ト</t>
    </rPh>
    <rPh sb="15" eb="16">
      <t>カ</t>
    </rPh>
    <phoneticPr fontId="1"/>
  </si>
  <si>
    <t>要介護1</t>
    <rPh sb="0" eb="3">
      <t>ヨウカイゴ</t>
    </rPh>
    <phoneticPr fontId="1"/>
  </si>
  <si>
    <t>要介護3</t>
    <rPh sb="0" eb="3">
      <t>ヨウカイゴ</t>
    </rPh>
    <phoneticPr fontId="1"/>
  </si>
  <si>
    <t>施設の建設費、設備備品等を基礎として算出</t>
    <rPh sb="0" eb="2">
      <t>シセツ</t>
    </rPh>
    <rPh sb="3" eb="6">
      <t>ケンセツヒ</t>
    </rPh>
    <rPh sb="7" eb="9">
      <t>セツビ</t>
    </rPh>
    <rPh sb="9" eb="11">
      <t>ビヒン</t>
    </rPh>
    <rPh sb="11" eb="12">
      <t>トウ</t>
    </rPh>
    <rPh sb="13" eb="15">
      <t>キソ</t>
    </rPh>
    <rPh sb="18" eb="20">
      <t>サンシュツ</t>
    </rPh>
    <phoneticPr fontId="1"/>
  </si>
  <si>
    <t>施設共用部の使用料、共用部の維持管理費用、介護サービスの人件費、事務作業費</t>
    <rPh sb="0" eb="2">
      <t>シセツ</t>
    </rPh>
    <rPh sb="2" eb="5">
      <t>キョウヨウブ</t>
    </rPh>
    <rPh sb="6" eb="9">
      <t>シヨウリョウ</t>
    </rPh>
    <rPh sb="10" eb="13">
      <t>キョウヨウブ</t>
    </rPh>
    <rPh sb="14" eb="16">
      <t>イジ</t>
    </rPh>
    <rPh sb="16" eb="18">
      <t>カンリ</t>
    </rPh>
    <rPh sb="18" eb="20">
      <t>ヒヨウ</t>
    </rPh>
    <rPh sb="21" eb="23">
      <t>カイゴ</t>
    </rPh>
    <rPh sb="28" eb="31">
      <t>ジンケンヒ</t>
    </rPh>
    <rPh sb="32" eb="34">
      <t>ジム</t>
    </rPh>
    <rPh sb="34" eb="36">
      <t>サギョウ</t>
    </rPh>
    <rPh sb="36" eb="37">
      <t>ヒ</t>
    </rPh>
    <phoneticPr fontId="1"/>
  </si>
  <si>
    <t>食材費の仕入れ値にて算出</t>
    <rPh sb="0" eb="3">
      <t>ショクザイヒ</t>
    </rPh>
    <rPh sb="4" eb="6">
      <t>シイ</t>
    </rPh>
    <rPh sb="7" eb="8">
      <t>ネ</t>
    </rPh>
    <rPh sb="10" eb="12">
      <t>サンシュツ</t>
    </rPh>
    <phoneticPr fontId="1"/>
  </si>
  <si>
    <t>水光熱費の単価にて算出</t>
    <rPh sb="0" eb="1">
      <t>ミズ</t>
    </rPh>
    <rPh sb="1" eb="4">
      <t>コウネツヒ</t>
    </rPh>
    <rPh sb="5" eb="7">
      <t>タンカ</t>
    </rPh>
    <rPh sb="9" eb="11">
      <t>サンシュツ</t>
    </rPh>
    <phoneticPr fontId="1"/>
  </si>
  <si>
    <t>入院（退院の見込みなし）
特養への転居</t>
    <rPh sb="0" eb="2">
      <t>ニュウイン</t>
    </rPh>
    <rPh sb="3" eb="5">
      <t>タイイン</t>
    </rPh>
    <rPh sb="6" eb="8">
      <t>ミコ</t>
    </rPh>
    <rPh sb="13" eb="15">
      <t>トクヨウ</t>
    </rPh>
    <rPh sb="17" eb="19">
      <t>テンキョ</t>
    </rPh>
    <phoneticPr fontId="1"/>
  </si>
  <si>
    <t>太陽の郷愛島</t>
    <rPh sb="0" eb="2">
      <t>タイヨウ</t>
    </rPh>
    <rPh sb="3" eb="4">
      <t>サト</t>
    </rPh>
    <rPh sb="4" eb="6">
      <t>メデシマ</t>
    </rPh>
    <phoneticPr fontId="1"/>
  </si>
  <si>
    <t>土日祝日</t>
    <rPh sb="0" eb="2">
      <t>ドニチ</t>
    </rPh>
    <rPh sb="2" eb="4">
      <t>シュクジツ</t>
    </rPh>
    <phoneticPr fontId="1"/>
  </si>
  <si>
    <t>太陽の郷愛島サービス付き高齢者向け住宅</t>
    <rPh sb="0" eb="2">
      <t>タイヨウ</t>
    </rPh>
    <rPh sb="3" eb="4">
      <t>サト</t>
    </rPh>
    <rPh sb="4" eb="6">
      <t>メデシマ</t>
    </rPh>
    <rPh sb="10" eb="11">
      <t>ツ</t>
    </rPh>
    <rPh sb="12" eb="15">
      <t>コウレイシャ</t>
    </rPh>
    <rPh sb="15" eb="16">
      <t>ム</t>
    </rPh>
    <rPh sb="17" eb="19">
      <t>ジュウタク</t>
    </rPh>
    <phoneticPr fontId="1"/>
  </si>
  <si>
    <t>797</t>
    <phoneticPr fontId="1"/>
  </si>
  <si>
    <t>5633</t>
    <phoneticPr fontId="1"/>
  </si>
  <si>
    <t>無し</t>
    <rPh sb="0" eb="1">
      <t>ナ</t>
    </rPh>
    <phoneticPr fontId="1"/>
  </si>
  <si>
    <t>株式会社福祉ケアサービス</t>
    <rPh sb="0" eb="2">
      <t>カブシキ</t>
    </rPh>
    <rPh sb="2" eb="4">
      <t>カイシャ</t>
    </rPh>
    <rPh sb="4" eb="6">
      <t>フクシ</t>
    </rPh>
    <phoneticPr fontId="1"/>
  </si>
  <si>
    <t>あいおいニッセイ同和損保</t>
    <rPh sb="8" eb="10">
      <t>ドウワ</t>
    </rPh>
    <rPh sb="10" eb="12">
      <t>ソンポ</t>
    </rPh>
    <phoneticPr fontId="1"/>
  </si>
  <si>
    <t>事故対応マニュアルに基づき対応</t>
    <rPh sb="0" eb="2">
      <t>ジコ</t>
    </rPh>
    <rPh sb="2" eb="4">
      <t>タイオウ</t>
    </rPh>
    <rPh sb="10" eb="11">
      <t>モト</t>
    </rPh>
    <rPh sb="13" eb="15">
      <t>タイオウ</t>
    </rPh>
    <phoneticPr fontId="1"/>
  </si>
  <si>
    <t>令和7年5月</t>
    <rPh sb="0" eb="2">
      <t>レイワ</t>
    </rPh>
    <rPh sb="3" eb="4">
      <t>ネン</t>
    </rPh>
    <rPh sb="5" eb="6">
      <t>ガツ</t>
    </rPh>
    <phoneticPr fontId="1"/>
  </si>
  <si>
    <t>２　入居希望者に交付</t>
  </si>
  <si>
    <t>ご家族の面会時に状況報告を行っている。</t>
    <rPh sb="1" eb="3">
      <t>カゾク</t>
    </rPh>
    <rPh sb="4" eb="7">
      <t>メンカイジ</t>
    </rPh>
    <rPh sb="8" eb="10">
      <t>ジョウキョウ</t>
    </rPh>
    <rPh sb="10" eb="12">
      <t>ホウコク</t>
    </rPh>
    <rPh sb="13" eb="14">
      <t>オコナ</t>
    </rPh>
    <phoneticPr fontId="1"/>
  </si>
  <si>
    <t>３　サービス付き高齢者向け住宅の登録を行っているため、高齢者の居住の安定確保に関する法律第23条の規定により、届出が不要</t>
  </si>
  <si>
    <t>太陽の郷愛島ヘルパーステーション</t>
    <rPh sb="0" eb="2">
      <t>タイヨウ</t>
    </rPh>
    <rPh sb="3" eb="4">
      <t>サト</t>
    </rPh>
    <rPh sb="4" eb="6">
      <t>メデシマ</t>
    </rPh>
    <phoneticPr fontId="1"/>
  </si>
  <si>
    <t>宮城県名取市愛島郷2丁目11-3</t>
    <rPh sb="0" eb="3">
      <t>ミヤギケン</t>
    </rPh>
    <rPh sb="3" eb="6">
      <t>ナトリシ</t>
    </rPh>
    <rPh sb="6" eb="8">
      <t>メデシマ</t>
    </rPh>
    <rPh sb="8" eb="9">
      <t>サト</t>
    </rPh>
    <rPh sb="10" eb="12">
      <t>チョウメ</t>
    </rPh>
    <phoneticPr fontId="1"/>
  </si>
  <si>
    <t>太陽の郷愛島ナースステーション
※休止中</t>
    <rPh sb="0" eb="2">
      <t>タイヨウ</t>
    </rPh>
    <rPh sb="3" eb="4">
      <t>サト</t>
    </rPh>
    <rPh sb="4" eb="6">
      <t>メデシマ</t>
    </rPh>
    <rPh sb="17" eb="20">
      <t>キュウシチュウ</t>
    </rPh>
    <phoneticPr fontId="1"/>
  </si>
  <si>
    <t>太陽の郷愛島デイサービスセンター</t>
    <rPh sb="0" eb="2">
      <t>タイヨウ</t>
    </rPh>
    <rPh sb="3" eb="4">
      <t>サト</t>
    </rPh>
    <rPh sb="4" eb="6">
      <t>メデシマ</t>
    </rPh>
    <phoneticPr fontId="1"/>
  </si>
  <si>
    <t>太陽の郷愛島ショートステイ</t>
    <rPh sb="0" eb="2">
      <t>タイヨウ</t>
    </rPh>
    <rPh sb="3" eb="4">
      <t>サト</t>
    </rPh>
    <rPh sb="4" eb="6">
      <t>メデシマ</t>
    </rPh>
    <phoneticPr fontId="1"/>
  </si>
  <si>
    <t>宮城県名取市愛島郷2丁目11-3</t>
    <rPh sb="0" eb="9">
      <t>ミヤギケンナトリシメデシマサト</t>
    </rPh>
    <rPh sb="10" eb="12">
      <t>チョウメ</t>
    </rPh>
    <phoneticPr fontId="1"/>
  </si>
  <si>
    <t>500円/回</t>
    <rPh sb="3" eb="4">
      <t>エン</t>
    </rPh>
    <rPh sb="5" eb="6">
      <t>カイ</t>
    </rPh>
    <phoneticPr fontId="1"/>
  </si>
  <si>
    <t>料金表参照</t>
    <rPh sb="0" eb="3">
      <t>リョウキンヒョウ</t>
    </rPh>
    <rPh sb="3" eb="5">
      <t>サンショウ</t>
    </rPh>
    <phoneticPr fontId="1"/>
  </si>
  <si>
    <t>100円/食</t>
    <rPh sb="3" eb="4">
      <t>エン</t>
    </rPh>
    <rPh sb="5" eb="6">
      <t>ショク</t>
    </rPh>
    <phoneticPr fontId="1"/>
  </si>
  <si>
    <t>1,500円/回</t>
    <rPh sb="5" eb="6">
      <t>エン</t>
    </rPh>
    <rPh sb="7" eb="8">
      <t>カイ</t>
    </rPh>
    <phoneticPr fontId="1"/>
  </si>
  <si>
    <t>4,000円</t>
    <rPh sb="5" eb="6">
      <t>エン</t>
    </rPh>
    <phoneticPr fontId="1"/>
  </si>
  <si>
    <t>4,000円/月
※服薬支援費込み</t>
    <rPh sb="5" eb="6">
      <t>エン</t>
    </rPh>
    <rPh sb="7" eb="8">
      <t>ツキ</t>
    </rPh>
    <rPh sb="10" eb="12">
      <t>フクヤク</t>
    </rPh>
    <rPh sb="12" eb="15">
      <t>シエンヒ</t>
    </rPh>
    <rPh sb="15" eb="16">
      <t>コ</t>
    </rPh>
    <phoneticPr fontId="1"/>
  </si>
  <si>
    <t>4,000円/月
※健康相談費込み</t>
    <rPh sb="5" eb="6">
      <t>エン</t>
    </rPh>
    <rPh sb="7" eb="8">
      <t>ツキ</t>
    </rPh>
    <rPh sb="10" eb="12">
      <t>ケンコウ</t>
    </rPh>
    <rPh sb="12" eb="14">
      <t>ソウダン</t>
    </rPh>
    <rPh sb="14" eb="15">
      <t>ヒ</t>
    </rPh>
    <rPh sb="15" eb="16">
      <t>コ</t>
    </rPh>
    <phoneticPr fontId="1"/>
  </si>
  <si>
    <t>500円/15分</t>
    <rPh sb="3" eb="4">
      <t>エン</t>
    </rPh>
    <rPh sb="7" eb="8">
      <t>フン</t>
    </rPh>
    <phoneticPr fontId="1"/>
  </si>
  <si>
    <t>２　相部屋あり</t>
  </si>
  <si>
    <t>３　住宅型</t>
  </si>
  <si>
    <t>１　事業者が自ら所有する建物</t>
  </si>
  <si>
    <t>訪問診療</t>
    <phoneticPr fontId="1"/>
  </si>
  <si>
    <t>歯科クリニック守</t>
    <phoneticPr fontId="1"/>
  </si>
  <si>
    <t>宮城県名取市増田3丁目8-36</t>
    <phoneticPr fontId="1"/>
  </si>
  <si>
    <t>hyper.ocn.ne.jp</t>
    <phoneticPr fontId="1"/>
  </si>
  <si>
    <t>かぶしきがいしゃふくしけあさーびす</t>
    <phoneticPr fontId="1"/>
  </si>
  <si>
    <t>　　　　　　株式会社福祉ケアサービス</t>
    <rPh sb="6" eb="8">
      <t>カブシキ</t>
    </rPh>
    <rPh sb="8" eb="10">
      <t>カイシャ</t>
    </rPh>
    <rPh sb="10" eb="12">
      <t>フクシ</t>
    </rPh>
    <phoneticPr fontId="1"/>
  </si>
  <si>
    <t>9380001015579</t>
    <phoneticPr fontId="1"/>
  </si>
  <si>
    <t>太陽の郷愛島・施設長</t>
    <rPh sb="0" eb="2">
      <t>タイヨウ</t>
    </rPh>
    <rPh sb="3" eb="4">
      <t>ゴウ</t>
    </rPh>
    <rPh sb="4" eb="6">
      <t>メデシマ</t>
    </rPh>
    <rPh sb="7" eb="10">
      <t>シセツチョウ</t>
    </rPh>
    <phoneticPr fontId="1"/>
  </si>
  <si>
    <t>３　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</si>
</sst>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11</v>
      </c>
      <c r="J4" s="131"/>
      <c r="K4" s="33" t="s">
        <v>2447</v>
      </c>
      <c r="L4" s="131">
        <v>28</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2628</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2529</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2530</v>
      </c>
      <c r="K12" s="150"/>
      <c r="L12" s="150"/>
      <c r="M12" s="150"/>
      <c r="N12" s="150"/>
      <c r="O12" s="151"/>
      <c r="P12" s="152"/>
    </row>
    <row r="13" spans="1:20" ht="39" customHeight="1">
      <c r="B13" s="153" t="s">
        <v>5</v>
      </c>
      <c r="C13" s="95"/>
      <c r="D13" s="95"/>
      <c r="E13" s="95"/>
      <c r="F13" s="81" t="s">
        <v>12</v>
      </c>
      <c r="G13" s="82"/>
      <c r="H13" s="154" t="s">
        <v>2625</v>
      </c>
      <c r="I13" s="155"/>
      <c r="J13" s="155"/>
      <c r="K13" s="155"/>
      <c r="L13" s="155"/>
      <c r="M13" s="155"/>
      <c r="N13" s="155"/>
      <c r="O13" s="155"/>
      <c r="P13" s="156"/>
      <c r="S13" s="15" t="str">
        <f>IF(H13="","未記入","")</f>
        <v/>
      </c>
    </row>
    <row r="14" spans="1:20" ht="39" customHeight="1">
      <c r="B14" s="153"/>
      <c r="C14" s="95"/>
      <c r="D14" s="95"/>
      <c r="E14" s="95"/>
      <c r="F14" s="157" t="s">
        <v>2626</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2627</v>
      </c>
      <c r="K16" s="230"/>
      <c r="L16" s="230"/>
      <c r="M16" s="230"/>
      <c r="N16" s="230"/>
      <c r="O16" s="230"/>
      <c r="P16" s="231"/>
    </row>
    <row r="17" spans="1:20" ht="20.100000000000001" customHeight="1">
      <c r="B17" s="133" t="s">
        <v>6</v>
      </c>
      <c r="C17" s="82"/>
      <c r="D17" s="82"/>
      <c r="E17" s="119"/>
      <c r="F17" s="34" t="s">
        <v>13</v>
      </c>
      <c r="G17" s="31">
        <v>984</v>
      </c>
      <c r="H17" s="35" t="s">
        <v>468</v>
      </c>
      <c r="I17" s="32">
        <v>65</v>
      </c>
      <c r="J17" s="135"/>
      <c r="K17" s="136"/>
      <c r="L17" s="136"/>
      <c r="M17" s="136"/>
      <c r="N17" s="136"/>
      <c r="O17" s="136"/>
      <c r="P17" s="137"/>
      <c r="S17" s="15" t="str">
        <f>IF(OR(G17="",I17=""),"未記入","")</f>
        <v/>
      </c>
    </row>
    <row r="18" spans="1:20" ht="57.75" customHeight="1">
      <c r="B18" s="134"/>
      <c r="C18" s="121"/>
      <c r="D18" s="121"/>
      <c r="E18" s="122"/>
      <c r="F18" s="96" t="s">
        <v>2531</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2532</v>
      </c>
      <c r="K19" s="35" t="s">
        <v>468</v>
      </c>
      <c r="L19" s="63" t="s">
        <v>2533</v>
      </c>
      <c r="M19" s="35" t="s">
        <v>468</v>
      </c>
      <c r="N19" s="63" t="s">
        <v>2534</v>
      </c>
      <c r="O19" s="136"/>
      <c r="P19" s="137"/>
      <c r="Q19" s="12"/>
    </row>
    <row r="20" spans="1:20" ht="20.100000000000001" customHeight="1">
      <c r="B20" s="138"/>
      <c r="C20" s="139"/>
      <c r="D20" s="139"/>
      <c r="E20" s="140"/>
      <c r="F20" s="95" t="s">
        <v>15</v>
      </c>
      <c r="G20" s="95"/>
      <c r="H20" s="95"/>
      <c r="I20" s="95"/>
      <c r="J20" s="64" t="s">
        <v>2532</v>
      </c>
      <c r="K20" s="35" t="s">
        <v>468</v>
      </c>
      <c r="L20" s="63" t="s">
        <v>2533</v>
      </c>
      <c r="M20" s="35" t="s">
        <v>468</v>
      </c>
      <c r="N20" s="63" t="s">
        <v>2535</v>
      </c>
      <c r="O20" s="136"/>
      <c r="P20" s="137"/>
      <c r="Q20" s="12"/>
    </row>
    <row r="21" spans="1:20" ht="20.100000000000001" customHeight="1">
      <c r="B21" s="138"/>
      <c r="C21" s="139"/>
      <c r="D21" s="139"/>
      <c r="E21" s="140"/>
      <c r="F21" s="103" t="s">
        <v>410</v>
      </c>
      <c r="G21" s="141"/>
      <c r="H21" s="141"/>
      <c r="I21" s="104"/>
      <c r="J21" s="78" t="s">
        <v>2536</v>
      </c>
      <c r="K21" s="79"/>
      <c r="L21" s="79"/>
      <c r="M21" s="35" t="s">
        <v>464</v>
      </c>
      <c r="N21" s="79" t="s">
        <v>2624</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2538</v>
      </c>
      <c r="K23" s="160"/>
      <c r="L23" s="161" t="s">
        <v>2537</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2539</v>
      </c>
      <c r="K24" s="87"/>
      <c r="L24" s="87"/>
      <c r="M24" s="87"/>
      <c r="N24" s="87"/>
      <c r="O24" s="78"/>
      <c r="P24" s="88"/>
    </row>
    <row r="25" spans="1:20" ht="20.100000000000001" customHeight="1">
      <c r="B25" s="134"/>
      <c r="C25" s="121"/>
      <c r="D25" s="121"/>
      <c r="E25" s="122"/>
      <c r="F25" s="194" t="s">
        <v>18</v>
      </c>
      <c r="G25" s="194"/>
      <c r="H25" s="95"/>
      <c r="I25" s="95"/>
      <c r="J25" s="87" t="s">
        <v>2540</v>
      </c>
      <c r="K25" s="87"/>
      <c r="L25" s="87"/>
      <c r="M25" s="87"/>
      <c r="N25" s="87"/>
      <c r="O25" s="78"/>
      <c r="P25" s="88"/>
    </row>
    <row r="26" spans="1:20" ht="20.100000000000001" customHeight="1">
      <c r="B26" s="153" t="s">
        <v>9</v>
      </c>
      <c r="C26" s="95"/>
      <c r="D26" s="95"/>
      <c r="E26" s="95"/>
      <c r="F26" s="166">
        <v>1960</v>
      </c>
      <c r="G26" s="167"/>
      <c r="H26" s="35" t="s">
        <v>465</v>
      </c>
      <c r="I26" s="167">
        <v>12</v>
      </c>
      <c r="J26" s="167"/>
      <c r="K26" s="35" t="s">
        <v>466</v>
      </c>
      <c r="L26" s="167">
        <v>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2541</v>
      </c>
      <c r="I31" s="190"/>
      <c r="J31" s="190"/>
      <c r="K31" s="190"/>
      <c r="L31" s="190"/>
      <c r="M31" s="190"/>
      <c r="N31" s="190"/>
      <c r="O31" s="190"/>
      <c r="P31" s="191"/>
      <c r="S31" s="15" t="str">
        <f>IF(H31="","未記入","")</f>
        <v/>
      </c>
    </row>
    <row r="32" spans="1:20" ht="39" customHeight="1">
      <c r="B32" s="134"/>
      <c r="C32" s="121"/>
      <c r="D32" s="121"/>
      <c r="E32" s="122"/>
      <c r="F32" s="157" t="s">
        <v>2542</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981</v>
      </c>
      <c r="H33" s="35" t="s">
        <v>468</v>
      </c>
      <c r="I33" s="32">
        <v>1240</v>
      </c>
      <c r="J33" s="107"/>
      <c r="K33" s="107"/>
      <c r="L33" s="107"/>
      <c r="M33" s="107"/>
      <c r="N33" s="107"/>
      <c r="O33" s="107"/>
      <c r="P33" s="172"/>
      <c r="S33" s="15" t="str">
        <f>IF(OR(G33="",I33=""),"未記入","")</f>
        <v/>
      </c>
    </row>
    <row r="34" spans="2:20" ht="58.5" customHeight="1">
      <c r="B34" s="134"/>
      <c r="C34" s="121"/>
      <c r="D34" s="121"/>
      <c r="E34" s="122"/>
      <c r="F34" s="96" t="s">
        <v>2543</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570</v>
      </c>
      <c r="I36" s="177"/>
      <c r="J36" s="175" t="s">
        <v>497</v>
      </c>
      <c r="K36" s="170"/>
      <c r="L36" s="176" t="s">
        <v>871</v>
      </c>
      <c r="M36" s="177"/>
      <c r="N36" s="177"/>
      <c r="O36" s="177"/>
      <c r="P36" s="178"/>
      <c r="S36" s="15" t="str">
        <f>IF(OR(H36="",L36=""),"未記入","")</f>
        <v/>
      </c>
    </row>
    <row r="37" spans="2:20" ht="39.75" customHeight="1">
      <c r="B37" s="153" t="s">
        <v>24</v>
      </c>
      <c r="C37" s="95"/>
      <c r="D37" s="95"/>
      <c r="E37" s="95"/>
      <c r="F37" s="205" t="s">
        <v>26</v>
      </c>
      <c r="G37" s="205"/>
      <c r="H37" s="205"/>
      <c r="I37" s="205"/>
      <c r="J37" s="161" t="s">
        <v>2544</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2545</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2532</v>
      </c>
      <c r="K43" s="35" t="s">
        <v>468</v>
      </c>
      <c r="L43" s="11" t="s">
        <v>2546</v>
      </c>
      <c r="M43" s="35" t="s">
        <v>468</v>
      </c>
      <c r="N43" s="11" t="s">
        <v>2547</v>
      </c>
      <c r="O43" s="136"/>
      <c r="P43" s="137"/>
      <c r="S43" s="15" t="str">
        <f>IF(OR(J43="",L43="",N43=""),"未記入","")</f>
        <v/>
      </c>
    </row>
    <row r="44" spans="2:20" ht="20.100000000000001" customHeight="1">
      <c r="B44" s="153"/>
      <c r="C44" s="95"/>
      <c r="D44" s="95"/>
      <c r="E44" s="95"/>
      <c r="F44" s="95" t="s">
        <v>15</v>
      </c>
      <c r="G44" s="95"/>
      <c r="H44" s="95"/>
      <c r="I44" s="95"/>
      <c r="J44" s="64" t="s">
        <v>2532</v>
      </c>
      <c r="K44" s="35" t="s">
        <v>468</v>
      </c>
      <c r="L44" s="63" t="s">
        <v>2546</v>
      </c>
      <c r="M44" s="35" t="s">
        <v>468</v>
      </c>
      <c r="N44" s="63" t="s">
        <v>2548</v>
      </c>
      <c r="O44" s="136"/>
      <c r="P44" s="137"/>
    </row>
    <row r="45" spans="2:20" ht="20.100000000000001" customHeight="1">
      <c r="B45" s="153"/>
      <c r="C45" s="95"/>
      <c r="D45" s="95"/>
      <c r="E45" s="95"/>
      <c r="F45" s="103" t="s">
        <v>410</v>
      </c>
      <c r="G45" s="141"/>
      <c r="H45" s="141"/>
      <c r="I45" s="104"/>
      <c r="J45" s="78" t="s">
        <v>2536</v>
      </c>
      <c r="K45" s="79"/>
      <c r="L45" s="79"/>
      <c r="M45" s="35" t="s">
        <v>464</v>
      </c>
      <c r="N45" s="79" t="s">
        <v>2624</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2538</v>
      </c>
      <c r="K47" s="160"/>
      <c r="L47" s="161" t="s">
        <v>2537</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2549</v>
      </c>
      <c r="K49" s="87"/>
      <c r="L49" s="87"/>
      <c r="M49" s="87"/>
      <c r="N49" s="87"/>
      <c r="O49" s="78"/>
      <c r="P49" s="88"/>
    </row>
    <row r="50" spans="1:20" ht="20.100000000000001" customHeight="1">
      <c r="B50" s="195" t="s">
        <v>28</v>
      </c>
      <c r="C50" s="196"/>
      <c r="D50" s="196"/>
      <c r="E50" s="196"/>
      <c r="F50" s="196"/>
      <c r="G50" s="196"/>
      <c r="H50" s="196"/>
      <c r="I50" s="196"/>
      <c r="J50" s="166">
        <v>2016</v>
      </c>
      <c r="K50" s="167"/>
      <c r="L50" s="35" t="s">
        <v>465</v>
      </c>
      <c r="M50" s="61">
        <v>4</v>
      </c>
      <c r="N50" s="35" t="s">
        <v>466</v>
      </c>
      <c r="O50" s="61">
        <v>15</v>
      </c>
      <c r="P50" s="37" t="s">
        <v>467</v>
      </c>
      <c r="S50" s="15" t="str">
        <f>IF(OR(J50="",M50="",O50=""),"未記入","")</f>
        <v/>
      </c>
    </row>
    <row r="51" spans="1:20" ht="20.100000000000001" customHeight="1" thickBot="1">
      <c r="B51" s="197" t="s">
        <v>29</v>
      </c>
      <c r="C51" s="198"/>
      <c r="D51" s="198"/>
      <c r="E51" s="198"/>
      <c r="F51" s="198"/>
      <c r="G51" s="198"/>
      <c r="H51" s="198"/>
      <c r="I51" s="198"/>
      <c r="J51" s="199">
        <v>2016</v>
      </c>
      <c r="K51" s="200"/>
      <c r="L51" s="36" t="s">
        <v>465</v>
      </c>
      <c r="M51" s="62">
        <v>6</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2619</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6018.38</v>
      </c>
      <c r="H61" s="148"/>
      <c r="I61" s="148"/>
      <c r="J61" s="148"/>
      <c r="K61" s="216"/>
      <c r="L61" s="215" t="s">
        <v>496</v>
      </c>
      <c r="M61" s="203"/>
      <c r="N61" s="203"/>
      <c r="O61" s="203"/>
      <c r="P61" s="217"/>
    </row>
    <row r="62" spans="1:20" ht="20.100000000000001" customHeight="1">
      <c r="B62" s="153"/>
      <c r="C62" s="95"/>
      <c r="D62" s="81" t="s">
        <v>39</v>
      </c>
      <c r="E62" s="82"/>
      <c r="F62" s="119"/>
      <c r="G62" s="87" t="s">
        <v>2550</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2588.08</v>
      </c>
      <c r="L72" s="79"/>
      <c r="M72" s="79"/>
      <c r="N72" s="76" t="s">
        <v>471</v>
      </c>
      <c r="O72" s="76"/>
      <c r="P72" s="201"/>
    </row>
    <row r="73" spans="2:16" ht="20.100000000000001" customHeight="1">
      <c r="B73" s="435"/>
      <c r="C73" s="436"/>
      <c r="D73" s="120"/>
      <c r="E73" s="121"/>
      <c r="F73" s="122"/>
      <c r="G73" s="196" t="s">
        <v>42</v>
      </c>
      <c r="H73" s="196"/>
      <c r="I73" s="196"/>
      <c r="J73" s="196"/>
      <c r="K73" s="78">
        <v>1030.8900000000001</v>
      </c>
      <c r="L73" s="79"/>
      <c r="M73" s="79"/>
      <c r="N73" s="76" t="s">
        <v>471</v>
      </c>
      <c r="O73" s="76"/>
      <c r="P73" s="201"/>
    </row>
    <row r="74" spans="2:16" ht="20.100000000000001" customHeight="1">
      <c r="B74" s="435"/>
      <c r="C74" s="436"/>
      <c r="D74" s="95" t="s">
        <v>43</v>
      </c>
      <c r="E74" s="95"/>
      <c r="F74" s="95"/>
      <c r="G74" s="87" t="s">
        <v>2551</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2552</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2620</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c r="L88" s="39" t="s">
        <v>465</v>
      </c>
      <c r="M88" s="61"/>
      <c r="N88" s="39" t="s">
        <v>466</v>
      </c>
      <c r="O88" s="61"/>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t="s">
        <v>2618</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v>1</v>
      </c>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v>2</v>
      </c>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21.2</v>
      </c>
      <c r="K95" s="50" t="s">
        <v>471</v>
      </c>
      <c r="L95" s="78">
        <v>10</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22.5</v>
      </c>
      <c r="K96" s="50" t="s">
        <v>471</v>
      </c>
      <c r="L96" s="78">
        <v>12</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24.1</v>
      </c>
      <c r="K97" s="50" t="s">
        <v>471</v>
      </c>
      <c r="L97" s="78">
        <v>3</v>
      </c>
      <c r="M97" s="160"/>
      <c r="N97" s="150" t="s">
        <v>2396</v>
      </c>
      <c r="O97" s="151"/>
      <c r="P97" s="152"/>
      <c r="S97" s="15" t="str">
        <f t="shared" si="0"/>
        <v/>
      </c>
    </row>
    <row r="98" spans="2:19" ht="20.100000000000001" customHeight="1">
      <c r="B98" s="153"/>
      <c r="C98" s="95"/>
      <c r="D98" s="95" t="s">
        <v>50</v>
      </c>
      <c r="E98" s="95"/>
      <c r="F98" s="87" t="s">
        <v>2358</v>
      </c>
      <c r="G98" s="87"/>
      <c r="H98" s="87" t="s">
        <v>2359</v>
      </c>
      <c r="I98" s="87"/>
      <c r="J98" s="23">
        <v>24.2</v>
      </c>
      <c r="K98" s="50" t="s">
        <v>471</v>
      </c>
      <c r="L98" s="78">
        <v>1</v>
      </c>
      <c r="M98" s="160"/>
      <c r="N98" s="150" t="s">
        <v>2396</v>
      </c>
      <c r="O98" s="151"/>
      <c r="P98" s="152"/>
      <c r="S98" s="15" t="str">
        <f t="shared" si="0"/>
        <v/>
      </c>
    </row>
    <row r="99" spans="2:19" ht="20.100000000000001" customHeight="1">
      <c r="B99" s="153"/>
      <c r="C99" s="95"/>
      <c r="D99" s="95" t="s">
        <v>51</v>
      </c>
      <c r="E99" s="95"/>
      <c r="F99" s="87" t="s">
        <v>2358</v>
      </c>
      <c r="G99" s="87"/>
      <c r="H99" s="87" t="s">
        <v>2359</v>
      </c>
      <c r="I99" s="87"/>
      <c r="J99" s="23">
        <v>25</v>
      </c>
      <c r="K99" s="50" t="s">
        <v>471</v>
      </c>
      <c r="L99" s="78">
        <v>1</v>
      </c>
      <c r="M99" s="160"/>
      <c r="N99" s="150" t="s">
        <v>2396</v>
      </c>
      <c r="O99" s="151"/>
      <c r="P99" s="152"/>
      <c r="S99" s="15" t="str">
        <f t="shared" si="0"/>
        <v/>
      </c>
    </row>
    <row r="100" spans="2:19" ht="20.100000000000001" customHeight="1">
      <c r="B100" s="153"/>
      <c r="C100" s="95"/>
      <c r="D100" s="95" t="s">
        <v>52</v>
      </c>
      <c r="E100" s="95"/>
      <c r="F100" s="87" t="s">
        <v>2358</v>
      </c>
      <c r="G100" s="87"/>
      <c r="H100" s="87" t="s">
        <v>2359</v>
      </c>
      <c r="I100" s="87"/>
      <c r="J100" s="23">
        <v>27.3</v>
      </c>
      <c r="K100" s="50" t="s">
        <v>471</v>
      </c>
      <c r="L100" s="78">
        <v>1</v>
      </c>
      <c r="M100" s="160"/>
      <c r="N100" s="150" t="s">
        <v>2396</v>
      </c>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v>
      </c>
      <c r="H105" s="77" t="s">
        <v>473</v>
      </c>
      <c r="I105" s="244" t="s">
        <v>66</v>
      </c>
      <c r="J105" s="244"/>
      <c r="K105" s="244"/>
      <c r="L105" s="244"/>
      <c r="M105" s="244"/>
      <c r="N105" s="78">
        <v>1</v>
      </c>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3</v>
      </c>
      <c r="H107" s="119" t="s">
        <v>473</v>
      </c>
      <c r="I107" s="95" t="s">
        <v>68</v>
      </c>
      <c r="J107" s="95"/>
      <c r="K107" s="95"/>
      <c r="L107" s="95"/>
      <c r="M107" s="95"/>
      <c r="N107" s="78">
        <v>3</v>
      </c>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2553</v>
      </c>
      <c r="H113" s="87"/>
      <c r="I113" s="87"/>
      <c r="J113" s="87"/>
      <c r="K113" s="87"/>
      <c r="L113" s="87"/>
      <c r="M113" s="87"/>
      <c r="N113" s="87"/>
      <c r="O113" s="78"/>
      <c r="P113" s="88"/>
    </row>
    <row r="114" spans="2:16" ht="20.100000000000001" customHeight="1">
      <c r="B114" s="242"/>
      <c r="C114" s="243"/>
      <c r="D114" s="237" t="s">
        <v>79</v>
      </c>
      <c r="E114" s="221"/>
      <c r="F114" s="222"/>
      <c r="G114" s="240" t="s">
        <v>2553</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2554</v>
      </c>
      <c r="H116" s="87"/>
      <c r="I116" s="87"/>
      <c r="J116" s="87"/>
      <c r="K116" s="87"/>
      <c r="L116" s="87"/>
      <c r="M116" s="87"/>
      <c r="N116" s="87"/>
      <c r="O116" s="78"/>
      <c r="P116" s="88"/>
    </row>
    <row r="117" spans="2:16" ht="20.100000000000001" customHeight="1">
      <c r="B117" s="220" t="s">
        <v>70</v>
      </c>
      <c r="C117" s="222"/>
      <c r="D117" s="75" t="s">
        <v>72</v>
      </c>
      <c r="E117" s="76"/>
      <c r="F117" s="77"/>
      <c r="G117" s="87" t="s">
        <v>2553</v>
      </c>
      <c r="H117" s="87"/>
      <c r="I117" s="87"/>
      <c r="J117" s="87"/>
      <c r="K117" s="87"/>
      <c r="L117" s="87"/>
      <c r="M117" s="87"/>
      <c r="N117" s="87"/>
      <c r="O117" s="78"/>
      <c r="P117" s="88"/>
    </row>
    <row r="118" spans="2:16" ht="20.100000000000001" customHeight="1">
      <c r="B118" s="223"/>
      <c r="C118" s="225"/>
      <c r="D118" s="84" t="s">
        <v>73</v>
      </c>
      <c r="E118" s="85"/>
      <c r="F118" s="86"/>
      <c r="G118" s="87" t="s">
        <v>2553</v>
      </c>
      <c r="H118" s="87"/>
      <c r="I118" s="87"/>
      <c r="J118" s="87"/>
      <c r="K118" s="87"/>
      <c r="L118" s="87"/>
      <c r="M118" s="87"/>
      <c r="N118" s="87"/>
      <c r="O118" s="78"/>
      <c r="P118" s="88"/>
    </row>
    <row r="119" spans="2:16" ht="20.100000000000001" customHeight="1">
      <c r="B119" s="223"/>
      <c r="C119" s="225"/>
      <c r="D119" s="245" t="s">
        <v>74</v>
      </c>
      <c r="E119" s="246"/>
      <c r="F119" s="247"/>
      <c r="G119" s="87" t="s">
        <v>2553</v>
      </c>
      <c r="H119" s="87"/>
      <c r="I119" s="87"/>
      <c r="J119" s="87"/>
      <c r="K119" s="87"/>
      <c r="L119" s="87"/>
      <c r="M119" s="87"/>
      <c r="N119" s="87"/>
      <c r="O119" s="78"/>
      <c r="P119" s="88"/>
    </row>
    <row r="120" spans="2:16" ht="20.100000000000001" customHeight="1">
      <c r="B120" s="223"/>
      <c r="C120" s="225"/>
      <c r="D120" s="75" t="s">
        <v>75</v>
      </c>
      <c r="E120" s="76"/>
      <c r="F120" s="77"/>
      <c r="G120" s="87" t="s">
        <v>2553</v>
      </c>
      <c r="H120" s="87"/>
      <c r="I120" s="87"/>
      <c r="J120" s="87"/>
      <c r="K120" s="87"/>
      <c r="L120" s="87"/>
      <c r="M120" s="87"/>
      <c r="N120" s="87"/>
      <c r="O120" s="78"/>
      <c r="P120" s="88"/>
    </row>
    <row r="121" spans="2:16" ht="20.100000000000001" customHeight="1">
      <c r="B121" s="223"/>
      <c r="C121" s="225"/>
      <c r="D121" s="75" t="s">
        <v>76</v>
      </c>
      <c r="E121" s="76"/>
      <c r="F121" s="77"/>
      <c r="G121" s="87" t="s">
        <v>2553</v>
      </c>
      <c r="H121" s="87"/>
      <c r="I121" s="87"/>
      <c r="J121" s="87"/>
      <c r="K121" s="87"/>
      <c r="L121" s="87"/>
      <c r="M121" s="87"/>
      <c r="N121" s="87"/>
      <c r="O121" s="78"/>
      <c r="P121" s="88"/>
    </row>
    <row r="122" spans="2:16" ht="20.100000000000001" customHeight="1">
      <c r="B122" s="248"/>
      <c r="C122" s="249"/>
      <c r="D122" s="75" t="s">
        <v>77</v>
      </c>
      <c r="E122" s="76"/>
      <c r="F122" s="77"/>
      <c r="G122" s="87" t="s">
        <v>2553</v>
      </c>
      <c r="H122" s="87"/>
      <c r="I122" s="87"/>
      <c r="J122" s="87"/>
      <c r="K122" s="87"/>
      <c r="L122" s="87"/>
      <c r="M122" s="87"/>
      <c r="N122" s="87"/>
      <c r="O122" s="78"/>
      <c r="P122" s="88"/>
    </row>
    <row r="123" spans="2:16" ht="20.100000000000001" customHeight="1">
      <c r="B123" s="220" t="s">
        <v>411</v>
      </c>
      <c r="C123" s="222"/>
      <c r="D123" s="75" t="s">
        <v>429</v>
      </c>
      <c r="E123" s="76"/>
      <c r="F123" s="77"/>
      <c r="G123" s="87" t="s">
        <v>2555</v>
      </c>
      <c r="H123" s="87"/>
      <c r="I123" s="87"/>
      <c r="J123" s="87"/>
      <c r="K123" s="87"/>
      <c r="L123" s="87"/>
      <c r="M123" s="87"/>
      <c r="N123" s="87"/>
      <c r="O123" s="78"/>
      <c r="P123" s="88"/>
    </row>
    <row r="124" spans="2:16" ht="20.100000000000001" customHeight="1">
      <c r="B124" s="223"/>
      <c r="C124" s="225"/>
      <c r="D124" s="84" t="s">
        <v>430</v>
      </c>
      <c r="E124" s="85"/>
      <c r="F124" s="86"/>
      <c r="G124" s="87" t="s">
        <v>2556</v>
      </c>
      <c r="H124" s="87"/>
      <c r="I124" s="87"/>
      <c r="J124" s="87"/>
      <c r="K124" s="87"/>
      <c r="L124" s="87"/>
      <c r="M124" s="87"/>
      <c r="N124" s="87"/>
      <c r="O124" s="78"/>
      <c r="P124" s="88"/>
    </row>
    <row r="125" spans="2:16" ht="20.100000000000001" customHeight="1">
      <c r="B125" s="223"/>
      <c r="C125" s="225"/>
      <c r="D125" s="245" t="s">
        <v>431</v>
      </c>
      <c r="E125" s="246"/>
      <c r="F125" s="247"/>
      <c r="G125" s="87" t="s">
        <v>2557</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2558</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2559</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2629</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2560</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2629</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2629</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2560</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2560</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2561</v>
      </c>
      <c r="G197" s="203" t="s">
        <v>455</v>
      </c>
      <c r="H197" s="203"/>
      <c r="I197" s="203"/>
      <c r="J197" s="203"/>
      <c r="K197" s="203"/>
      <c r="L197" s="203"/>
      <c r="M197" s="203"/>
      <c r="N197" s="203"/>
      <c r="O197" s="203"/>
      <c r="P197" s="217"/>
    </row>
    <row r="198" spans="1:20" ht="20.100000000000001" customHeight="1">
      <c r="B198" s="153"/>
      <c r="C198" s="95"/>
      <c r="D198" s="95"/>
      <c r="E198" s="95"/>
      <c r="F198" s="14" t="s">
        <v>2561</v>
      </c>
      <c r="G198" s="76" t="s">
        <v>456</v>
      </c>
      <c r="H198" s="76"/>
      <c r="I198" s="76"/>
      <c r="J198" s="76"/>
      <c r="K198" s="76"/>
      <c r="L198" s="76"/>
      <c r="M198" s="76"/>
      <c r="N198" s="76"/>
      <c r="O198" s="76"/>
      <c r="P198" s="201"/>
    </row>
    <row r="199" spans="1:20" ht="20.100000000000001" customHeight="1">
      <c r="B199" s="153"/>
      <c r="C199" s="95"/>
      <c r="D199" s="95"/>
      <c r="E199" s="95"/>
      <c r="F199" s="14" t="s">
        <v>2561</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2562</v>
      </c>
      <c r="J201" s="97"/>
      <c r="K201" s="97"/>
      <c r="L201" s="97"/>
      <c r="M201" s="97"/>
      <c r="N201" s="97"/>
      <c r="O201" s="98"/>
      <c r="P201" s="99"/>
    </row>
    <row r="202" spans="1:20" ht="39.950000000000003" customHeight="1">
      <c r="B202" s="293"/>
      <c r="C202" s="294"/>
      <c r="D202" s="109"/>
      <c r="E202" s="110"/>
      <c r="F202" s="95" t="s">
        <v>103</v>
      </c>
      <c r="G202" s="95"/>
      <c r="H202" s="95"/>
      <c r="I202" s="96" t="s">
        <v>2563</v>
      </c>
      <c r="J202" s="97"/>
      <c r="K202" s="97"/>
      <c r="L202" s="97"/>
      <c r="M202" s="97"/>
      <c r="N202" s="97"/>
      <c r="O202" s="98"/>
      <c r="P202" s="99"/>
    </row>
    <row r="203" spans="1:20" ht="79.5" customHeight="1">
      <c r="B203" s="293"/>
      <c r="C203" s="294"/>
      <c r="D203" s="109"/>
      <c r="E203" s="110"/>
      <c r="F203" s="95" t="s">
        <v>104</v>
      </c>
      <c r="G203" s="95"/>
      <c r="H203" s="95"/>
      <c r="I203" s="96" t="s">
        <v>2564</v>
      </c>
      <c r="J203" s="97"/>
      <c r="K203" s="97"/>
      <c r="L203" s="97"/>
      <c r="M203" s="97"/>
      <c r="N203" s="97"/>
      <c r="O203" s="98"/>
      <c r="P203" s="99"/>
    </row>
    <row r="204" spans="1:20" ht="79.5" customHeight="1">
      <c r="B204" s="293"/>
      <c r="C204" s="294"/>
      <c r="D204" s="109"/>
      <c r="E204" s="110"/>
      <c r="F204" s="95" t="s">
        <v>413</v>
      </c>
      <c r="G204" s="95"/>
      <c r="H204" s="95"/>
      <c r="I204" s="96" t="s">
        <v>2570</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2566</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2566</v>
      </c>
      <c r="N206" s="79"/>
      <c r="O206" s="79"/>
      <c r="P206" s="80"/>
      <c r="T206" s="69"/>
    </row>
    <row r="207" spans="1:20" ht="39.950000000000003" customHeight="1">
      <c r="B207" s="293"/>
      <c r="C207" s="294"/>
      <c r="D207" s="107">
        <v>2</v>
      </c>
      <c r="E207" s="108"/>
      <c r="F207" s="95" t="s">
        <v>5</v>
      </c>
      <c r="G207" s="95"/>
      <c r="H207" s="95"/>
      <c r="I207" s="92" t="s">
        <v>2567</v>
      </c>
      <c r="J207" s="93"/>
      <c r="K207" s="93"/>
      <c r="L207" s="93"/>
      <c r="M207" s="93"/>
      <c r="N207" s="93"/>
      <c r="O207" s="93"/>
      <c r="P207" s="94"/>
    </row>
    <row r="208" spans="1:20" ht="39.950000000000003" customHeight="1">
      <c r="B208" s="293"/>
      <c r="C208" s="294"/>
      <c r="D208" s="109"/>
      <c r="E208" s="110"/>
      <c r="F208" s="95" t="s">
        <v>103</v>
      </c>
      <c r="G208" s="95"/>
      <c r="H208" s="95"/>
      <c r="I208" s="96" t="s">
        <v>2568</v>
      </c>
      <c r="J208" s="97"/>
      <c r="K208" s="97"/>
      <c r="L208" s="97"/>
      <c r="M208" s="97"/>
      <c r="N208" s="97"/>
      <c r="O208" s="98"/>
      <c r="P208" s="99"/>
    </row>
    <row r="209" spans="1:20" ht="79.5" customHeight="1">
      <c r="B209" s="293"/>
      <c r="C209" s="294"/>
      <c r="D209" s="109"/>
      <c r="E209" s="110"/>
      <c r="F209" s="95" t="s">
        <v>104</v>
      </c>
      <c r="G209" s="95"/>
      <c r="H209" s="95"/>
      <c r="I209" s="96" t="s">
        <v>2569</v>
      </c>
      <c r="J209" s="97"/>
      <c r="K209" s="97"/>
      <c r="L209" s="97"/>
      <c r="M209" s="97"/>
      <c r="N209" s="97"/>
      <c r="O209" s="98"/>
      <c r="P209" s="99"/>
    </row>
    <row r="210" spans="1:20" ht="79.5" customHeight="1">
      <c r="B210" s="293"/>
      <c r="C210" s="294"/>
      <c r="D210" s="109"/>
      <c r="E210" s="110"/>
      <c r="F210" s="95" t="s">
        <v>413</v>
      </c>
      <c r="G210" s="95"/>
      <c r="H210" s="95"/>
      <c r="I210" s="96" t="s">
        <v>2565</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2553</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2553</v>
      </c>
      <c r="N212" s="79"/>
      <c r="O212" s="79"/>
      <c r="P212" s="80"/>
      <c r="T212" s="69"/>
    </row>
    <row r="213" spans="1:20" ht="39.950000000000003" customHeight="1">
      <c r="B213" s="293"/>
      <c r="C213" s="294"/>
      <c r="D213" s="107">
        <v>3</v>
      </c>
      <c r="E213" s="108"/>
      <c r="F213" s="95" t="s">
        <v>5</v>
      </c>
      <c r="G213" s="95"/>
      <c r="H213" s="95"/>
      <c r="I213" s="92" t="s">
        <v>2571</v>
      </c>
      <c r="J213" s="93"/>
      <c r="K213" s="93"/>
      <c r="L213" s="93"/>
      <c r="M213" s="93"/>
      <c r="N213" s="93"/>
      <c r="O213" s="93"/>
      <c r="P213" s="94"/>
    </row>
    <row r="214" spans="1:20" ht="39.950000000000003" customHeight="1">
      <c r="B214" s="293"/>
      <c r="C214" s="294"/>
      <c r="D214" s="109"/>
      <c r="E214" s="110"/>
      <c r="F214" s="95" t="s">
        <v>103</v>
      </c>
      <c r="G214" s="95"/>
      <c r="H214" s="95"/>
      <c r="I214" s="96" t="s">
        <v>2572</v>
      </c>
      <c r="J214" s="97"/>
      <c r="K214" s="97"/>
      <c r="L214" s="97"/>
      <c r="M214" s="97"/>
      <c r="N214" s="97"/>
      <c r="O214" s="98"/>
      <c r="P214" s="99"/>
    </row>
    <row r="215" spans="1:20" ht="79.5" customHeight="1">
      <c r="B215" s="293"/>
      <c r="C215" s="294"/>
      <c r="D215" s="109"/>
      <c r="E215" s="110"/>
      <c r="F215" s="95" t="s">
        <v>104</v>
      </c>
      <c r="G215" s="95"/>
      <c r="H215" s="95"/>
      <c r="I215" s="96" t="s">
        <v>2569</v>
      </c>
      <c r="J215" s="97"/>
      <c r="K215" s="97"/>
      <c r="L215" s="97"/>
      <c r="M215" s="97"/>
      <c r="N215" s="97"/>
      <c r="O215" s="98"/>
      <c r="P215" s="99"/>
    </row>
    <row r="216" spans="1:20" ht="79.5" customHeight="1">
      <c r="B216" s="293"/>
      <c r="C216" s="294"/>
      <c r="D216" s="109"/>
      <c r="E216" s="110"/>
      <c r="F216" s="95" t="s">
        <v>413</v>
      </c>
      <c r="G216" s="95"/>
      <c r="H216" s="95"/>
      <c r="I216" s="96" t="s">
        <v>2565</v>
      </c>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t="s">
        <v>2553</v>
      </c>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t="s">
        <v>2553</v>
      </c>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2566</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2622</v>
      </c>
      <c r="J235" s="97"/>
      <c r="K235" s="97"/>
      <c r="L235" s="97"/>
      <c r="M235" s="97"/>
      <c r="N235" s="97"/>
      <c r="O235" s="98"/>
      <c r="P235" s="99"/>
    </row>
    <row r="236" spans="1:20" ht="39.950000000000003" customHeight="1">
      <c r="B236" s="293"/>
      <c r="C236" s="294"/>
      <c r="D236" s="288"/>
      <c r="E236" s="110"/>
      <c r="F236" s="95" t="s">
        <v>103</v>
      </c>
      <c r="G236" s="95"/>
      <c r="H236" s="95"/>
      <c r="I236" s="96" t="s">
        <v>2623</v>
      </c>
      <c r="J236" s="97"/>
      <c r="K236" s="97"/>
      <c r="L236" s="97"/>
      <c r="M236" s="97"/>
      <c r="N236" s="97"/>
      <c r="O236" s="98"/>
      <c r="P236" s="99"/>
    </row>
    <row r="237" spans="1:20" ht="39.950000000000003" customHeight="1">
      <c r="B237" s="293"/>
      <c r="C237" s="294"/>
      <c r="D237" s="288"/>
      <c r="E237" s="110"/>
      <c r="F237" s="194" t="s">
        <v>105</v>
      </c>
      <c r="G237" s="194"/>
      <c r="H237" s="194"/>
      <c r="I237" s="96" t="s">
        <v>2621</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2561</v>
      </c>
      <c r="G245" s="286" t="s">
        <v>432</v>
      </c>
      <c r="H245" s="76"/>
      <c r="I245" s="77"/>
      <c r="J245" s="92" t="s">
        <v>2573</v>
      </c>
      <c r="K245" s="105"/>
      <c r="L245" s="105"/>
      <c r="M245" s="105"/>
      <c r="N245" s="105"/>
      <c r="O245" s="105"/>
      <c r="P245" s="106"/>
    </row>
    <row r="246" spans="2:16" ht="120" customHeight="1">
      <c r="B246" s="153" t="s">
        <v>109</v>
      </c>
      <c r="C246" s="95"/>
      <c r="D246" s="95"/>
      <c r="E246" s="95"/>
      <c r="F246" s="92" t="s">
        <v>2574</v>
      </c>
      <c r="G246" s="93"/>
      <c r="H246" s="93"/>
      <c r="I246" s="93"/>
      <c r="J246" s="93"/>
      <c r="K246" s="93"/>
      <c r="L246" s="93"/>
      <c r="M246" s="93"/>
      <c r="N246" s="93"/>
      <c r="O246" s="93"/>
      <c r="P246" s="94"/>
    </row>
    <row r="247" spans="2:16" ht="120" customHeight="1">
      <c r="B247" s="153" t="s">
        <v>110</v>
      </c>
      <c r="C247" s="95"/>
      <c r="D247" s="95"/>
      <c r="E247" s="95"/>
      <c r="F247" s="92" t="s">
        <v>2575</v>
      </c>
      <c r="G247" s="93"/>
      <c r="H247" s="93"/>
      <c r="I247" s="93"/>
      <c r="J247" s="93"/>
      <c r="K247" s="93"/>
      <c r="L247" s="93"/>
      <c r="M247" s="93"/>
      <c r="N247" s="93"/>
      <c r="O247" s="93"/>
      <c r="P247" s="94"/>
    </row>
    <row r="248" spans="2:16" ht="20.100000000000001" customHeight="1">
      <c r="B248" s="153" t="s">
        <v>111</v>
      </c>
      <c r="C248" s="95"/>
      <c r="D248" s="95"/>
      <c r="E248" s="95"/>
      <c r="F248" s="78" t="s">
        <v>2553</v>
      </c>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t="s">
        <v>2566</v>
      </c>
      <c r="G250" s="79"/>
      <c r="H250" s="79"/>
      <c r="I250" s="79"/>
      <c r="J250" s="79"/>
      <c r="K250" s="79"/>
      <c r="L250" s="79"/>
      <c r="M250" s="79"/>
      <c r="N250" s="79"/>
      <c r="O250" s="79"/>
      <c r="P250" s="80"/>
    </row>
    <row r="251" spans="2:16" ht="20.100000000000001" customHeight="1">
      <c r="B251" s="306" t="s">
        <v>115</v>
      </c>
      <c r="C251" s="298"/>
      <c r="D251" s="297" t="s">
        <v>116</v>
      </c>
      <c r="E251" s="297"/>
      <c r="F251" s="78" t="s">
        <v>2566</v>
      </c>
      <c r="G251" s="79"/>
      <c r="H251" s="79"/>
      <c r="I251" s="79"/>
      <c r="J251" s="79"/>
      <c r="K251" s="79"/>
      <c r="L251" s="79"/>
      <c r="M251" s="79"/>
      <c r="N251" s="79"/>
      <c r="O251" s="79"/>
      <c r="P251" s="80"/>
    </row>
    <row r="252" spans="2:16" ht="20.100000000000001" customHeight="1">
      <c r="B252" s="306"/>
      <c r="C252" s="298"/>
      <c r="D252" s="297" t="s">
        <v>117</v>
      </c>
      <c r="E252" s="297"/>
      <c r="F252" s="78" t="s">
        <v>2566</v>
      </c>
      <c r="G252" s="79"/>
      <c r="H252" s="79"/>
      <c r="I252" s="79"/>
      <c r="J252" s="79"/>
      <c r="K252" s="79"/>
      <c r="L252" s="79"/>
      <c r="M252" s="79"/>
      <c r="N252" s="79"/>
      <c r="O252" s="79"/>
      <c r="P252" s="80"/>
    </row>
    <row r="253" spans="2:16" ht="20.100000000000001" customHeight="1">
      <c r="B253" s="306"/>
      <c r="C253" s="298"/>
      <c r="D253" s="297" t="s">
        <v>118</v>
      </c>
      <c r="E253" s="297"/>
      <c r="F253" s="78" t="s">
        <v>2566</v>
      </c>
      <c r="G253" s="79"/>
      <c r="H253" s="79"/>
      <c r="I253" s="79"/>
      <c r="J253" s="79"/>
      <c r="K253" s="79"/>
      <c r="L253" s="79"/>
      <c r="M253" s="79"/>
      <c r="N253" s="79"/>
      <c r="O253" s="79"/>
      <c r="P253" s="80"/>
    </row>
    <row r="254" spans="2:16" ht="20.100000000000001" customHeight="1">
      <c r="B254" s="306"/>
      <c r="C254" s="298"/>
      <c r="D254" s="297" t="s">
        <v>119</v>
      </c>
      <c r="E254" s="297"/>
      <c r="F254" s="78" t="s">
        <v>2566</v>
      </c>
      <c r="G254" s="79"/>
      <c r="H254" s="79"/>
      <c r="I254" s="79"/>
      <c r="J254" s="79"/>
      <c r="K254" s="79"/>
      <c r="L254" s="79"/>
      <c r="M254" s="79"/>
      <c r="N254" s="79"/>
      <c r="O254" s="79"/>
      <c r="P254" s="80"/>
    </row>
    <row r="255" spans="2:16" ht="20.100000000000001" customHeight="1">
      <c r="B255" s="306"/>
      <c r="C255" s="298"/>
      <c r="D255" s="297" t="s">
        <v>120</v>
      </c>
      <c r="E255" s="297"/>
      <c r="F255" s="78" t="s">
        <v>2566</v>
      </c>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2553</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2553</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2553</v>
      </c>
      <c r="K263" s="87"/>
      <c r="L263" s="87"/>
      <c r="M263" s="87"/>
      <c r="N263" s="87"/>
      <c r="O263" s="78"/>
      <c r="P263" s="88"/>
      <c r="S263" s="15" t="str">
        <f>IF(J263="","未記入","")</f>
        <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t="s">
        <v>2576</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2577</v>
      </c>
      <c r="K266" s="105"/>
      <c r="L266" s="105"/>
      <c r="M266" s="105"/>
      <c r="N266" s="105"/>
      <c r="O266" s="105"/>
      <c r="P266" s="106"/>
    </row>
    <row r="267" spans="2:20" ht="20.100000000000001" customHeight="1">
      <c r="B267" s="248"/>
      <c r="C267" s="252"/>
      <c r="D267" s="252"/>
      <c r="E267" s="249"/>
      <c r="F267" s="75" t="s">
        <v>132</v>
      </c>
      <c r="G267" s="76"/>
      <c r="H267" s="76"/>
      <c r="I267" s="77"/>
      <c r="J267" s="78">
        <v>1</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2553</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2578</v>
      </c>
      <c r="K271" s="105"/>
      <c r="L271" s="105"/>
      <c r="M271" s="105"/>
      <c r="N271" s="105"/>
      <c r="O271" s="105"/>
      <c r="P271" s="106"/>
    </row>
    <row r="272" spans="2:20" ht="20.100000000000001" customHeight="1">
      <c r="B272" s="153" t="s">
        <v>127</v>
      </c>
      <c r="C272" s="95"/>
      <c r="D272" s="95"/>
      <c r="E272" s="95"/>
      <c r="F272" s="78">
        <v>2</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0.5</v>
      </c>
      <c r="F282" s="244"/>
      <c r="G282" s="244"/>
      <c r="H282" s="78">
        <v>0.5</v>
      </c>
      <c r="I282" s="79"/>
      <c r="J282" s="160"/>
      <c r="K282" s="87"/>
      <c r="L282" s="87"/>
      <c r="M282" s="87"/>
      <c r="N282" s="87">
        <v>0.5</v>
      </c>
      <c r="O282" s="78"/>
      <c r="P282" s="88"/>
    </row>
    <row r="283" spans="1:20" ht="20.100000000000001" customHeight="1">
      <c r="B283" s="153" t="s">
        <v>136</v>
      </c>
      <c r="C283" s="95"/>
      <c r="D283" s="95"/>
      <c r="E283" s="244">
        <f>IF(OR($H$283&lt;&gt;"",$K$283&lt;&gt;""),SUM($H$283,$K$283),"")</f>
        <v>0.5</v>
      </c>
      <c r="F283" s="244"/>
      <c r="G283" s="244"/>
      <c r="H283" s="78">
        <v>0.5</v>
      </c>
      <c r="I283" s="79"/>
      <c r="J283" s="160"/>
      <c r="K283" s="87"/>
      <c r="L283" s="87"/>
      <c r="M283" s="87"/>
      <c r="N283" s="87">
        <v>0.5</v>
      </c>
      <c r="O283" s="78"/>
      <c r="P283" s="88"/>
    </row>
    <row r="284" spans="1:20" ht="20.100000000000001" customHeight="1">
      <c r="B284" s="320" t="s">
        <v>137</v>
      </c>
      <c r="C284" s="95"/>
      <c r="D284" s="95"/>
      <c r="E284" s="244">
        <f>IF(OR($H$284&lt;&gt;"",$K$284&lt;&gt;""),SUM($H$284,$K$284),"")</f>
        <v>11</v>
      </c>
      <c r="F284" s="244"/>
      <c r="G284" s="244"/>
      <c r="H284" s="78">
        <v>6</v>
      </c>
      <c r="I284" s="79"/>
      <c r="J284" s="160"/>
      <c r="K284" s="87">
        <v>5</v>
      </c>
      <c r="L284" s="87"/>
      <c r="M284" s="87"/>
      <c r="N284" s="87">
        <v>10.1</v>
      </c>
      <c r="O284" s="78"/>
      <c r="P284" s="88"/>
    </row>
    <row r="285" spans="1:20" ht="20.100000000000001" customHeight="1">
      <c r="B285" s="44"/>
      <c r="C285" s="95" t="s">
        <v>138</v>
      </c>
      <c r="D285" s="95"/>
      <c r="E285" s="244">
        <f>IF(OR($H$285&lt;&gt;"",$K$285&lt;&gt;""),SUM($H$285,$K$285),"")</f>
        <v>11</v>
      </c>
      <c r="F285" s="244"/>
      <c r="G285" s="244"/>
      <c r="H285" s="78">
        <v>6</v>
      </c>
      <c r="I285" s="79"/>
      <c r="J285" s="160"/>
      <c r="K285" s="87">
        <v>5</v>
      </c>
      <c r="L285" s="87"/>
      <c r="M285" s="87"/>
      <c r="N285" s="87">
        <v>10.1</v>
      </c>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4</v>
      </c>
      <c r="H303" s="141"/>
      <c r="I303" s="104"/>
      <c r="J303" s="87">
        <v>2</v>
      </c>
      <c r="K303" s="87"/>
      <c r="L303" s="87"/>
      <c r="M303" s="87">
        <v>2</v>
      </c>
      <c r="N303" s="87"/>
      <c r="O303" s="78"/>
      <c r="P303" s="88"/>
    </row>
    <row r="304" spans="2:20" ht="20.100000000000001" customHeight="1">
      <c r="B304" s="153" t="s">
        <v>158</v>
      </c>
      <c r="C304" s="95"/>
      <c r="D304" s="95"/>
      <c r="E304" s="95"/>
      <c r="F304" s="95"/>
      <c r="G304" s="103">
        <f>IF(OR($J$304&lt;&gt;"",$M$304&lt;&gt;""),SUM($J$304,$M$304),"")</f>
        <v>1</v>
      </c>
      <c r="H304" s="141"/>
      <c r="I304" s="104"/>
      <c r="J304" s="87">
        <v>1</v>
      </c>
      <c r="K304" s="87"/>
      <c r="L304" s="87"/>
      <c r="M304" s="87"/>
      <c r="N304" s="87"/>
      <c r="O304" s="78"/>
      <c r="P304" s="88"/>
    </row>
    <row r="305" spans="1:20" ht="20.100000000000001" customHeight="1">
      <c r="B305" s="153" t="s">
        <v>390</v>
      </c>
      <c r="C305" s="95"/>
      <c r="D305" s="95"/>
      <c r="E305" s="95"/>
      <c r="F305" s="95"/>
      <c r="G305" s="103">
        <f>IF(OR($J$305&lt;&gt;"",$M$305&lt;&gt;""),SUM($J$305,$M$305),"")</f>
        <v>6</v>
      </c>
      <c r="H305" s="141"/>
      <c r="I305" s="104"/>
      <c r="J305" s="87">
        <v>4</v>
      </c>
      <c r="K305" s="87"/>
      <c r="L305" s="87"/>
      <c r="M305" s="87">
        <v>2</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22</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1</v>
      </c>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2553</v>
      </c>
      <c r="M339" s="148"/>
      <c r="N339" s="148"/>
      <c r="O339" s="148"/>
      <c r="P339" s="149"/>
    </row>
    <row r="340" spans="2:20" ht="20.100000000000001" customHeight="1">
      <c r="B340" s="138"/>
      <c r="C340" s="139"/>
      <c r="D340" s="139"/>
      <c r="E340" s="139"/>
      <c r="F340" s="140"/>
      <c r="G340" s="237" t="s">
        <v>440</v>
      </c>
      <c r="H340" s="222"/>
      <c r="I340" s="78" t="s">
        <v>2553</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157</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v>3</v>
      </c>
      <c r="J345" s="28"/>
      <c r="K345" s="28"/>
      <c r="L345" s="28"/>
      <c r="M345" s="28"/>
      <c r="N345" s="28"/>
      <c r="O345" s="28"/>
      <c r="P345" s="28"/>
      <c r="Q345" s="12"/>
    </row>
    <row r="346" spans="2:20" ht="20.100000000000001" customHeight="1">
      <c r="B346" s="220" t="s">
        <v>181</v>
      </c>
      <c r="C346" s="221"/>
      <c r="D346" s="221"/>
      <c r="E346" s="221"/>
      <c r="F346" s="222"/>
      <c r="G346" s="28"/>
      <c r="H346" s="28"/>
      <c r="I346" s="28"/>
      <c r="J346" s="28">
        <v>2</v>
      </c>
      <c r="K346" s="28"/>
      <c r="L346" s="28"/>
      <c r="M346" s="28"/>
      <c r="N346" s="28"/>
      <c r="O346" s="28"/>
      <c r="P346" s="28"/>
      <c r="Q346" s="12"/>
    </row>
    <row r="347" spans="2:20" ht="20.100000000000001" customHeight="1">
      <c r="B347" s="348" t="s">
        <v>182</v>
      </c>
      <c r="C347" s="349"/>
      <c r="D347" s="75" t="s">
        <v>183</v>
      </c>
      <c r="E347" s="76"/>
      <c r="F347" s="77"/>
      <c r="G347" s="28"/>
      <c r="H347" s="28"/>
      <c r="I347" s="28">
        <v>3</v>
      </c>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v>1</v>
      </c>
      <c r="J350" s="346">
        <v>2</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v>2</v>
      </c>
      <c r="J352" s="346">
        <v>3</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2553</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2579</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2580</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2561</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2566</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2566</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2581</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2582</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2583</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2584</v>
      </c>
      <c r="J376" s="87"/>
      <c r="K376" s="87"/>
      <c r="L376" s="87"/>
      <c r="M376" s="78" t="s">
        <v>2585</v>
      </c>
      <c r="N376" s="79"/>
      <c r="O376" s="79"/>
      <c r="P376" s="80"/>
    </row>
    <row r="377" spans="2:20" ht="20.100000000000001" customHeight="1">
      <c r="B377" s="153"/>
      <c r="C377" s="95"/>
      <c r="D377" s="95"/>
      <c r="E377" s="75" t="s">
        <v>210</v>
      </c>
      <c r="F377" s="76"/>
      <c r="G377" s="76"/>
      <c r="H377" s="77"/>
      <c r="I377" s="78">
        <v>80</v>
      </c>
      <c r="J377" s="79"/>
      <c r="K377" s="79"/>
      <c r="L377" s="55" t="s">
        <v>479</v>
      </c>
      <c r="M377" s="78">
        <v>85</v>
      </c>
      <c r="N377" s="79"/>
      <c r="O377" s="79"/>
      <c r="P377" s="40" t="s">
        <v>479</v>
      </c>
    </row>
    <row r="378" spans="2:20" ht="20.100000000000001" customHeight="1">
      <c r="B378" s="153" t="s">
        <v>45</v>
      </c>
      <c r="C378" s="95"/>
      <c r="D378" s="95"/>
      <c r="E378" s="75" t="s">
        <v>211</v>
      </c>
      <c r="F378" s="76"/>
      <c r="G378" s="76"/>
      <c r="H378" s="77"/>
      <c r="I378" s="78">
        <v>21.2</v>
      </c>
      <c r="J378" s="79"/>
      <c r="K378" s="79"/>
      <c r="L378" s="55" t="s">
        <v>471</v>
      </c>
      <c r="M378" s="78">
        <v>24.1</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80000</v>
      </c>
      <c r="J383" s="79"/>
      <c r="K383" s="79"/>
      <c r="L383" s="50" t="s">
        <v>480</v>
      </c>
      <c r="M383" s="78"/>
      <c r="N383" s="79"/>
      <c r="O383" s="79"/>
      <c r="P383" s="37" t="s">
        <v>480</v>
      </c>
    </row>
    <row r="384" spans="2:20" ht="20.100000000000001" customHeight="1">
      <c r="B384" s="133" t="s">
        <v>204</v>
      </c>
      <c r="C384" s="82"/>
      <c r="D384" s="82"/>
      <c r="E384" s="82"/>
      <c r="F384" s="82"/>
      <c r="G384" s="82"/>
      <c r="H384" s="119"/>
      <c r="I384" s="78">
        <v>170000</v>
      </c>
      <c r="J384" s="79"/>
      <c r="K384" s="79"/>
      <c r="L384" s="50" t="s">
        <v>480</v>
      </c>
      <c r="M384" s="78">
        <v>175000</v>
      </c>
      <c r="N384" s="79"/>
      <c r="O384" s="79"/>
      <c r="P384" s="37" t="s">
        <v>480</v>
      </c>
    </row>
    <row r="385" spans="2:20" ht="20.100000000000001" customHeight="1">
      <c r="B385" s="373"/>
      <c r="C385" s="75" t="s">
        <v>205</v>
      </c>
      <c r="D385" s="76"/>
      <c r="E385" s="76"/>
      <c r="F385" s="76"/>
      <c r="G385" s="76"/>
      <c r="H385" s="77"/>
      <c r="I385" s="78">
        <v>40000</v>
      </c>
      <c r="J385" s="79"/>
      <c r="K385" s="79"/>
      <c r="L385" s="50" t="s">
        <v>480</v>
      </c>
      <c r="M385" s="78">
        <v>45000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51000</v>
      </c>
      <c r="J387" s="79"/>
      <c r="K387" s="79"/>
      <c r="L387" s="50" t="s">
        <v>480</v>
      </c>
      <c r="M387" s="78">
        <v>51000</v>
      </c>
      <c r="N387" s="79"/>
      <c r="O387" s="79"/>
      <c r="P387" s="37" t="s">
        <v>480</v>
      </c>
    </row>
    <row r="388" spans="2:20" ht="20.100000000000001" customHeight="1">
      <c r="B388" s="153"/>
      <c r="C388" s="374"/>
      <c r="D388" s="374"/>
      <c r="E388" s="75" t="s">
        <v>217</v>
      </c>
      <c r="F388" s="76"/>
      <c r="G388" s="76"/>
      <c r="H388" s="77"/>
      <c r="I388" s="78">
        <v>25000</v>
      </c>
      <c r="J388" s="79"/>
      <c r="K388" s="79"/>
      <c r="L388" s="50" t="s">
        <v>480</v>
      </c>
      <c r="M388" s="78">
        <v>25000</v>
      </c>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v>15000</v>
      </c>
      <c r="J390" s="79"/>
      <c r="K390" s="79"/>
      <c r="L390" s="50" t="s">
        <v>480</v>
      </c>
      <c r="M390" s="78">
        <v>15000</v>
      </c>
      <c r="N390" s="79"/>
      <c r="O390" s="79"/>
      <c r="P390" s="37" t="s">
        <v>480</v>
      </c>
    </row>
    <row r="391" spans="2:20" ht="20.100000000000001" customHeight="1">
      <c r="B391" s="153"/>
      <c r="C391" s="374"/>
      <c r="D391" s="374"/>
      <c r="E391" s="75" t="s">
        <v>71</v>
      </c>
      <c r="F391" s="76"/>
      <c r="G391" s="76"/>
      <c r="H391" s="77"/>
      <c r="I391" s="78">
        <v>39000</v>
      </c>
      <c r="J391" s="79"/>
      <c r="K391" s="79"/>
      <c r="L391" s="50" t="s">
        <v>480</v>
      </c>
      <c r="M391" s="78">
        <v>39000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2586</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2</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2587</v>
      </c>
      <c r="H401" s="93"/>
      <c r="I401" s="93"/>
      <c r="J401" s="93"/>
      <c r="K401" s="93"/>
      <c r="L401" s="93"/>
      <c r="M401" s="93"/>
      <c r="N401" s="93"/>
      <c r="O401" s="93"/>
      <c r="P401" s="94"/>
    </row>
    <row r="402" spans="2:20" ht="120" customHeight="1">
      <c r="B402" s="142" t="s">
        <v>216</v>
      </c>
      <c r="C402" s="76"/>
      <c r="D402" s="76"/>
      <c r="E402" s="76"/>
      <c r="F402" s="77"/>
      <c r="G402" s="92" t="s">
        <v>2588</v>
      </c>
      <c r="H402" s="93"/>
      <c r="I402" s="93"/>
      <c r="J402" s="93"/>
      <c r="K402" s="93"/>
      <c r="L402" s="93"/>
      <c r="M402" s="93"/>
      <c r="N402" s="93"/>
      <c r="O402" s="93"/>
      <c r="P402" s="94"/>
    </row>
    <row r="403" spans="2:20" ht="120" customHeight="1">
      <c r="B403" s="142" t="s">
        <v>219</v>
      </c>
      <c r="C403" s="76"/>
      <c r="D403" s="76"/>
      <c r="E403" s="76"/>
      <c r="F403" s="77"/>
      <c r="G403" s="92" t="s">
        <v>2589</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11</v>
      </c>
      <c r="I431" s="148"/>
      <c r="J431" s="148"/>
      <c r="K431" s="148"/>
      <c r="L431" s="148"/>
      <c r="M431" s="148"/>
      <c r="N431" s="148"/>
      <c r="O431" s="148"/>
      <c r="P431" s="49" t="s">
        <v>476</v>
      </c>
    </row>
    <row r="432" spans="1:20" ht="20.100000000000001" customHeight="1">
      <c r="B432" s="134"/>
      <c r="C432" s="122"/>
      <c r="D432" s="95" t="s">
        <v>245</v>
      </c>
      <c r="E432" s="95"/>
      <c r="F432" s="95"/>
      <c r="G432" s="95"/>
      <c r="H432" s="78">
        <v>18</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v>4</v>
      </c>
      <c r="I435" s="79"/>
      <c r="J435" s="79"/>
      <c r="K435" s="79"/>
      <c r="L435" s="79"/>
      <c r="M435" s="79"/>
      <c r="N435" s="79"/>
      <c r="O435" s="79"/>
      <c r="P435" s="37" t="s">
        <v>478</v>
      </c>
    </row>
    <row r="436" spans="2:16" ht="20.100000000000001" customHeight="1">
      <c r="B436" s="153"/>
      <c r="C436" s="95"/>
      <c r="D436" s="95" t="s">
        <v>249</v>
      </c>
      <c r="E436" s="95"/>
      <c r="F436" s="95"/>
      <c r="G436" s="95"/>
      <c r="H436" s="78">
        <v>25</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v>3</v>
      </c>
      <c r="I438" s="79"/>
      <c r="J438" s="79"/>
      <c r="K438" s="79"/>
      <c r="L438" s="79"/>
      <c r="M438" s="79"/>
      <c r="N438" s="79"/>
      <c r="O438" s="79"/>
      <c r="P438" s="37" t="s">
        <v>478</v>
      </c>
    </row>
    <row r="439" spans="2:16" ht="20.100000000000001" customHeight="1">
      <c r="B439" s="398"/>
      <c r="C439" s="399"/>
      <c r="D439" s="95" t="s">
        <v>252</v>
      </c>
      <c r="E439" s="95"/>
      <c r="F439" s="95"/>
      <c r="G439" s="95"/>
      <c r="H439" s="78">
        <v>4</v>
      </c>
      <c r="I439" s="79"/>
      <c r="J439" s="79"/>
      <c r="K439" s="79"/>
      <c r="L439" s="79"/>
      <c r="M439" s="79"/>
      <c r="N439" s="79"/>
      <c r="O439" s="79"/>
      <c r="P439" s="37" t="s">
        <v>478</v>
      </c>
    </row>
    <row r="440" spans="2:16" ht="20.100000000000001" customHeight="1">
      <c r="B440" s="398"/>
      <c r="C440" s="399"/>
      <c r="D440" s="95" t="s">
        <v>253</v>
      </c>
      <c r="E440" s="95"/>
      <c r="F440" s="95"/>
      <c r="G440" s="95"/>
      <c r="H440" s="78">
        <v>9</v>
      </c>
      <c r="I440" s="79"/>
      <c r="J440" s="79"/>
      <c r="K440" s="79"/>
      <c r="L440" s="79"/>
      <c r="M440" s="79"/>
      <c r="N440" s="79"/>
      <c r="O440" s="79"/>
      <c r="P440" s="37" t="s">
        <v>478</v>
      </c>
    </row>
    <row r="441" spans="2:16" ht="20.100000000000001" customHeight="1">
      <c r="B441" s="398"/>
      <c r="C441" s="399"/>
      <c r="D441" s="95" t="s">
        <v>254</v>
      </c>
      <c r="E441" s="95"/>
      <c r="F441" s="95"/>
      <c r="G441" s="95"/>
      <c r="H441" s="78">
        <v>10</v>
      </c>
      <c r="I441" s="79"/>
      <c r="J441" s="79"/>
      <c r="K441" s="79"/>
      <c r="L441" s="79"/>
      <c r="M441" s="79"/>
      <c r="N441" s="79"/>
      <c r="O441" s="79"/>
      <c r="P441" s="37" t="s">
        <v>478</v>
      </c>
    </row>
    <row r="442" spans="2:16" ht="20.100000000000001" customHeight="1">
      <c r="B442" s="398"/>
      <c r="C442" s="399"/>
      <c r="D442" s="95" t="s">
        <v>255</v>
      </c>
      <c r="E442" s="95"/>
      <c r="F442" s="95"/>
      <c r="G442" s="95"/>
      <c r="H442" s="78">
        <v>3</v>
      </c>
      <c r="I442" s="79"/>
      <c r="J442" s="79"/>
      <c r="K442" s="79"/>
      <c r="L442" s="79"/>
      <c r="M442" s="79"/>
      <c r="N442" s="79"/>
      <c r="O442" s="79"/>
      <c r="P442" s="37" t="s">
        <v>478</v>
      </c>
    </row>
    <row r="443" spans="2:16" ht="20.100000000000001" customHeight="1">
      <c r="B443" s="398"/>
      <c r="C443" s="399"/>
      <c r="D443" s="95" t="s">
        <v>256</v>
      </c>
      <c r="E443" s="95"/>
      <c r="F443" s="95"/>
      <c r="G443" s="95"/>
      <c r="H443" s="78"/>
      <c r="I443" s="79"/>
      <c r="J443" s="79"/>
      <c r="K443" s="79"/>
      <c r="L443" s="79"/>
      <c r="M443" s="79"/>
      <c r="N443" s="79"/>
      <c r="O443" s="79"/>
      <c r="P443" s="37" t="s">
        <v>478</v>
      </c>
    </row>
    <row r="444" spans="2:16" ht="20.100000000000001" customHeight="1">
      <c r="B444" s="400"/>
      <c r="C444" s="401"/>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v>3</v>
      </c>
      <c r="I445" s="79"/>
      <c r="J445" s="79"/>
      <c r="K445" s="79"/>
      <c r="L445" s="79"/>
      <c r="M445" s="79"/>
      <c r="N445" s="79"/>
      <c r="O445" s="79"/>
      <c r="P445" s="37" t="s">
        <v>478</v>
      </c>
    </row>
    <row r="446" spans="2:16" ht="20.100000000000001" customHeight="1">
      <c r="B446" s="153"/>
      <c r="C446" s="95"/>
      <c r="D446" s="95" t="s">
        <v>259</v>
      </c>
      <c r="E446" s="95"/>
      <c r="F446" s="95"/>
      <c r="G446" s="95"/>
      <c r="H446" s="78">
        <v>5</v>
      </c>
      <c r="I446" s="79"/>
      <c r="J446" s="79"/>
      <c r="K446" s="79"/>
      <c r="L446" s="79"/>
      <c r="M446" s="79"/>
      <c r="N446" s="79"/>
      <c r="O446" s="79"/>
      <c r="P446" s="37" t="s">
        <v>478</v>
      </c>
    </row>
    <row r="447" spans="2:16" ht="20.100000000000001" customHeight="1">
      <c r="B447" s="153"/>
      <c r="C447" s="95"/>
      <c r="D447" s="95" t="s">
        <v>260</v>
      </c>
      <c r="E447" s="95"/>
      <c r="F447" s="95"/>
      <c r="G447" s="95"/>
      <c r="H447" s="78">
        <v>5</v>
      </c>
      <c r="I447" s="79"/>
      <c r="J447" s="79"/>
      <c r="K447" s="79"/>
      <c r="L447" s="79"/>
      <c r="M447" s="79"/>
      <c r="N447" s="79"/>
      <c r="O447" s="79"/>
      <c r="P447" s="37" t="s">
        <v>478</v>
      </c>
    </row>
    <row r="448" spans="2:16" ht="20.100000000000001" customHeight="1">
      <c r="B448" s="153"/>
      <c r="C448" s="95"/>
      <c r="D448" s="95" t="s">
        <v>261</v>
      </c>
      <c r="E448" s="95"/>
      <c r="F448" s="95"/>
      <c r="G448" s="95"/>
      <c r="H448" s="78">
        <v>16</v>
      </c>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v>
      </c>
      <c r="I453" s="148"/>
      <c r="J453" s="148"/>
      <c r="K453" s="148"/>
      <c r="L453" s="148"/>
      <c r="M453" s="148"/>
      <c r="N453" s="148"/>
      <c r="O453" s="148"/>
      <c r="P453" s="49" t="s">
        <v>484</v>
      </c>
    </row>
    <row r="454" spans="2:20" ht="20.100000000000001" customHeight="1">
      <c r="B454" s="153" t="s">
        <v>266</v>
      </c>
      <c r="C454" s="95"/>
      <c r="D454" s="95"/>
      <c r="E454" s="95"/>
      <c r="F454" s="95"/>
      <c r="G454" s="95"/>
      <c r="H454" s="78">
        <v>29</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1</v>
      </c>
      <c r="I460" s="148"/>
      <c r="J460" s="148"/>
      <c r="K460" s="148"/>
      <c r="L460" s="148"/>
      <c r="M460" s="148"/>
      <c r="N460" s="148"/>
      <c r="O460" s="148"/>
      <c r="P460" s="49" t="s">
        <v>478</v>
      </c>
    </row>
    <row r="461" spans="2:20" ht="20.100000000000001" customHeight="1">
      <c r="B461" s="414"/>
      <c r="C461" s="415"/>
      <c r="D461" s="415"/>
      <c r="E461" s="95" t="s">
        <v>276</v>
      </c>
      <c r="F461" s="95"/>
      <c r="G461" s="95"/>
      <c r="H461" s="78">
        <v>1</v>
      </c>
      <c r="I461" s="79"/>
      <c r="J461" s="79"/>
      <c r="K461" s="79"/>
      <c r="L461" s="79"/>
      <c r="M461" s="79"/>
      <c r="N461" s="79"/>
      <c r="O461" s="79"/>
      <c r="P461" s="37" t="s">
        <v>478</v>
      </c>
    </row>
    <row r="462" spans="2:20" ht="20.100000000000001" customHeight="1">
      <c r="B462" s="414"/>
      <c r="C462" s="415"/>
      <c r="D462" s="415"/>
      <c r="E462" s="95" t="s">
        <v>277</v>
      </c>
      <c r="F462" s="95"/>
      <c r="G462" s="95"/>
      <c r="H462" s="78">
        <v>2</v>
      </c>
      <c r="I462" s="79"/>
      <c r="J462" s="79"/>
      <c r="K462" s="79"/>
      <c r="L462" s="79"/>
      <c r="M462" s="79"/>
      <c r="N462" s="79"/>
      <c r="O462" s="79"/>
      <c r="P462" s="37" t="s">
        <v>478</v>
      </c>
    </row>
    <row r="463" spans="2:20" ht="20.100000000000001" customHeight="1">
      <c r="B463" s="414"/>
      <c r="C463" s="415"/>
      <c r="D463" s="415"/>
      <c r="E463" s="95" t="s">
        <v>414</v>
      </c>
      <c r="F463" s="95"/>
      <c r="G463" s="95"/>
      <c r="H463" s="78">
        <v>1</v>
      </c>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4</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2590</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2591</v>
      </c>
      <c r="I475" s="93"/>
      <c r="J475" s="93"/>
      <c r="K475" s="93"/>
      <c r="L475" s="93"/>
      <c r="M475" s="93"/>
      <c r="N475" s="93"/>
      <c r="O475" s="93"/>
      <c r="P475" s="94"/>
    </row>
    <row r="476" spans="1:20" ht="20.100000000000001" customHeight="1">
      <c r="B476" s="408"/>
      <c r="C476" s="75" t="s">
        <v>14</v>
      </c>
      <c r="D476" s="76"/>
      <c r="E476" s="76"/>
      <c r="F476" s="76"/>
      <c r="G476" s="77"/>
      <c r="H476" s="229" t="s">
        <v>2532</v>
      </c>
      <c r="I476" s="230"/>
      <c r="J476" s="35" t="s">
        <v>468</v>
      </c>
      <c r="K476" s="230" t="s">
        <v>2546</v>
      </c>
      <c r="L476" s="230"/>
      <c r="M476" s="35" t="s">
        <v>468</v>
      </c>
      <c r="N476" s="230" t="s">
        <v>2547</v>
      </c>
      <c r="O476" s="230"/>
      <c r="P476" s="231"/>
    </row>
    <row r="477" spans="1:20" ht="20.100000000000001" customHeight="1">
      <c r="B477" s="408"/>
      <c r="C477" s="84" t="s">
        <v>280</v>
      </c>
      <c r="D477" s="85"/>
      <c r="E477" s="86"/>
      <c r="F477" s="245" t="s">
        <v>281</v>
      </c>
      <c r="G477" s="247"/>
      <c r="H477" s="23">
        <v>8</v>
      </c>
      <c r="I477" s="35" t="s">
        <v>485</v>
      </c>
      <c r="J477" s="24">
        <v>30</v>
      </c>
      <c r="K477" s="35" t="s">
        <v>486</v>
      </c>
      <c r="L477" s="56" t="s">
        <v>434</v>
      </c>
      <c r="M477" s="24">
        <v>17</v>
      </c>
      <c r="N477" s="35" t="s">
        <v>485</v>
      </c>
      <c r="O477" s="24">
        <v>30</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t="s">
        <v>2592</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2593</v>
      </c>
      <c r="I482" s="93"/>
      <c r="J482" s="93"/>
      <c r="K482" s="93"/>
      <c r="L482" s="93"/>
      <c r="M482" s="93"/>
      <c r="N482" s="93"/>
      <c r="O482" s="93"/>
      <c r="P482" s="94"/>
    </row>
    <row r="483" spans="2:16" ht="20.100000000000001" customHeight="1">
      <c r="B483" s="419"/>
      <c r="C483" s="75" t="s">
        <v>14</v>
      </c>
      <c r="D483" s="76"/>
      <c r="E483" s="76"/>
      <c r="F483" s="76"/>
      <c r="G483" s="77"/>
      <c r="H483" s="229" t="s">
        <v>2532</v>
      </c>
      <c r="I483" s="230"/>
      <c r="J483" s="35" t="s">
        <v>468</v>
      </c>
      <c r="K483" s="230" t="s">
        <v>2594</v>
      </c>
      <c r="L483" s="230"/>
      <c r="M483" s="35" t="s">
        <v>468</v>
      </c>
      <c r="N483" s="230" t="s">
        <v>2595</v>
      </c>
      <c r="O483" s="230"/>
      <c r="P483" s="231"/>
    </row>
    <row r="484" spans="2:16" ht="20.100000000000001" customHeight="1">
      <c r="B484" s="419"/>
      <c r="C484" s="237" t="s">
        <v>280</v>
      </c>
      <c r="D484" s="221"/>
      <c r="E484" s="222"/>
      <c r="F484" s="245" t="s">
        <v>281</v>
      </c>
      <c r="G484" s="247"/>
      <c r="H484" s="23">
        <v>8</v>
      </c>
      <c r="I484" s="35" t="s">
        <v>485</v>
      </c>
      <c r="J484" s="24">
        <v>30</v>
      </c>
      <c r="K484" s="35" t="s">
        <v>486</v>
      </c>
      <c r="L484" s="56" t="s">
        <v>434</v>
      </c>
      <c r="M484" s="24">
        <v>17</v>
      </c>
      <c r="N484" s="35" t="s">
        <v>485</v>
      </c>
      <c r="O484" s="24">
        <v>30</v>
      </c>
      <c r="P484" s="37" t="s">
        <v>486</v>
      </c>
    </row>
    <row r="485" spans="2:16" ht="20.100000000000001" customHeight="1">
      <c r="B485" s="419"/>
      <c r="C485" s="257"/>
      <c r="D485" s="224"/>
      <c r="E485" s="225"/>
      <c r="F485" s="245" t="s">
        <v>282</v>
      </c>
      <c r="G485" s="247"/>
      <c r="H485" s="23">
        <v>8</v>
      </c>
      <c r="I485" s="35" t="s">
        <v>485</v>
      </c>
      <c r="J485" s="24">
        <v>30</v>
      </c>
      <c r="K485" s="35" t="s">
        <v>486</v>
      </c>
      <c r="L485" s="56" t="s">
        <v>434</v>
      </c>
      <c r="M485" s="24">
        <v>17</v>
      </c>
      <c r="N485" s="35" t="s">
        <v>485</v>
      </c>
      <c r="O485" s="24">
        <v>30</v>
      </c>
      <c r="P485" s="37" t="s">
        <v>486</v>
      </c>
    </row>
    <row r="486" spans="2:16" ht="20.100000000000001" customHeight="1">
      <c r="B486" s="419"/>
      <c r="C486" s="251"/>
      <c r="D486" s="252"/>
      <c r="E486" s="249"/>
      <c r="F486" s="245" t="s">
        <v>283</v>
      </c>
      <c r="G486" s="247"/>
      <c r="H486" s="23">
        <v>8</v>
      </c>
      <c r="I486" s="35" t="s">
        <v>485</v>
      </c>
      <c r="J486" s="24">
        <v>30</v>
      </c>
      <c r="K486" s="35" t="s">
        <v>486</v>
      </c>
      <c r="L486" s="56" t="s">
        <v>434</v>
      </c>
      <c r="M486" s="24">
        <v>17</v>
      </c>
      <c r="N486" s="35" t="s">
        <v>485</v>
      </c>
      <c r="O486" s="24">
        <v>30</v>
      </c>
      <c r="P486" s="37" t="s">
        <v>486</v>
      </c>
    </row>
    <row r="487" spans="2:16" ht="39.950000000000003" customHeight="1">
      <c r="B487" s="419"/>
      <c r="C487" s="81" t="s">
        <v>284</v>
      </c>
      <c r="D487" s="82"/>
      <c r="E487" s="82"/>
      <c r="F487" s="82"/>
      <c r="G487" s="119"/>
      <c r="H487" s="92" t="s">
        <v>2596</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2597</v>
      </c>
      <c r="I489" s="93"/>
      <c r="J489" s="93"/>
      <c r="K489" s="93"/>
      <c r="L489" s="93"/>
      <c r="M489" s="93"/>
      <c r="N489" s="93"/>
      <c r="O489" s="93"/>
      <c r="P489" s="94"/>
    </row>
    <row r="490" spans="2:16" ht="20.100000000000001" customHeight="1">
      <c r="B490" s="419"/>
      <c r="C490" s="75" t="s">
        <v>14</v>
      </c>
      <c r="D490" s="76"/>
      <c r="E490" s="76"/>
      <c r="F490" s="76"/>
      <c r="G490" s="77"/>
      <c r="H490" s="229" t="s">
        <v>2532</v>
      </c>
      <c r="I490" s="230"/>
      <c r="J490" s="35" t="s">
        <v>468</v>
      </c>
      <c r="K490" s="230" t="s">
        <v>2533</v>
      </c>
      <c r="L490" s="230"/>
      <c r="M490" s="35" t="s">
        <v>468</v>
      </c>
      <c r="N490" s="230" t="s">
        <v>2534</v>
      </c>
      <c r="O490" s="230"/>
      <c r="P490" s="231"/>
    </row>
    <row r="491" spans="2:16" ht="20.100000000000001" customHeight="1">
      <c r="B491" s="419"/>
      <c r="C491" s="237" t="s">
        <v>280</v>
      </c>
      <c r="D491" s="221"/>
      <c r="E491" s="222"/>
      <c r="F491" s="245" t="s">
        <v>281</v>
      </c>
      <c r="G491" s="247"/>
      <c r="H491" s="23">
        <v>8</v>
      </c>
      <c r="I491" s="35" t="s">
        <v>485</v>
      </c>
      <c r="J491" s="24">
        <v>30</v>
      </c>
      <c r="K491" s="35" t="s">
        <v>486</v>
      </c>
      <c r="L491" s="56" t="s">
        <v>434</v>
      </c>
      <c r="M491" s="24">
        <v>17</v>
      </c>
      <c r="N491" s="35" t="s">
        <v>485</v>
      </c>
      <c r="O491" s="24">
        <v>30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2592</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2553</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2598</v>
      </c>
      <c r="M513" s="97"/>
      <c r="N513" s="97"/>
      <c r="O513" s="98"/>
      <c r="P513" s="99"/>
    </row>
    <row r="514" spans="2:20" ht="20.100000000000001" customHeight="1">
      <c r="B514" s="220" t="s">
        <v>287</v>
      </c>
      <c r="C514" s="221"/>
      <c r="D514" s="221"/>
      <c r="E514" s="221"/>
      <c r="F514" s="221"/>
      <c r="G514" s="222"/>
      <c r="H514" s="78" t="s">
        <v>2553</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2599</v>
      </c>
      <c r="M516" s="97"/>
      <c r="N516" s="97"/>
      <c r="O516" s="98"/>
      <c r="P516" s="99"/>
    </row>
    <row r="517" spans="2:20" ht="20.100000000000001" customHeight="1" thickBot="1">
      <c r="B517" s="457" t="s">
        <v>288</v>
      </c>
      <c r="C517" s="458"/>
      <c r="D517" s="458"/>
      <c r="E517" s="458"/>
      <c r="F517" s="458"/>
      <c r="G517" s="458"/>
      <c r="H517" s="267" t="s">
        <v>2553</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2553</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2600</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2553</v>
      </c>
      <c r="K523" s="87"/>
      <c r="L523" s="87"/>
      <c r="M523" s="87"/>
      <c r="N523" s="87"/>
      <c r="O523" s="78"/>
      <c r="P523" s="88"/>
      <c r="S523" s="15" t="str">
        <f>IF($F$520=MST!$I$6,IF(J523="","未記入",""),"")</f>
        <v/>
      </c>
    </row>
    <row r="524" spans="2:20" ht="20.100000000000001" customHeight="1">
      <c r="B524" s="220" t="s">
        <v>2503</v>
      </c>
      <c r="C524" s="221"/>
      <c r="D524" s="221"/>
      <c r="E524" s="222"/>
      <c r="F524" s="78" t="s">
        <v>2566</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2601</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2601</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2601</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2601</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2601</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2566</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t="s">
        <v>2602</v>
      </c>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2553</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2553</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2553</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2553</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2553</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2553</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2553</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2566</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2553</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2553</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2553</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2553</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2553</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2553</v>
      </c>
      <c r="M561" s="79"/>
      <c r="N561" s="79"/>
      <c r="O561" s="79"/>
      <c r="P561" s="80"/>
      <c r="Q561" s="2"/>
      <c r="R561" s="2"/>
      <c r="S561" s="15" t="str">
        <f t="shared" si="4"/>
        <v/>
      </c>
      <c r="T561" s="69"/>
      <c r="U561" s="2"/>
      <c r="V561" s="2"/>
    </row>
    <row r="562" spans="1:22" ht="20.100000000000001" customHeight="1">
      <c r="B562" s="306" t="s">
        <v>296</v>
      </c>
      <c r="C562" s="95"/>
      <c r="D562" s="95"/>
      <c r="E562" s="95"/>
      <c r="F562" s="78" t="s">
        <v>2566</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2603</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2566</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2566</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5" sqref="H5:I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2604</v>
      </c>
      <c r="K4" s="492"/>
      <c r="L4" s="492"/>
      <c r="M4" s="491" t="s">
        <v>2605</v>
      </c>
      <c r="N4" s="492"/>
      <c r="O4" s="492"/>
      <c r="P4" s="492"/>
      <c r="Q4" s="492"/>
      <c r="R4" s="65" t="s">
        <v>2561</v>
      </c>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t="s">
        <v>2358</v>
      </c>
      <c r="I9" s="499"/>
      <c r="J9" s="491" t="s">
        <v>2607</v>
      </c>
      <c r="K9" s="492"/>
      <c r="L9" s="492"/>
      <c r="M9" s="491" t="s">
        <v>2605</v>
      </c>
      <c r="N9" s="492"/>
      <c r="O9" s="492"/>
      <c r="P9" s="492"/>
      <c r="Q9" s="492"/>
      <c r="R9" s="65" t="s">
        <v>2561</v>
      </c>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t="s">
        <v>2358</v>
      </c>
      <c r="I11" s="499"/>
      <c r="J11" s="491" t="s">
        <v>2608</v>
      </c>
      <c r="K11" s="492"/>
      <c r="L11" s="492"/>
      <c r="M11" s="491" t="s">
        <v>2605</v>
      </c>
      <c r="N11" s="492"/>
      <c r="O11" s="492"/>
      <c r="P11" s="492"/>
      <c r="Q11" s="492"/>
      <c r="R11" s="65" t="s">
        <v>2561</v>
      </c>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t="s">
        <v>2358</v>
      </c>
      <c r="I29" s="499"/>
      <c r="J29" s="491" t="s">
        <v>2606</v>
      </c>
      <c r="K29" s="492"/>
      <c r="L29" s="492"/>
      <c r="M29" s="491" t="s">
        <v>2609</v>
      </c>
      <c r="N29" s="492"/>
      <c r="O29" s="492"/>
      <c r="P29" s="492"/>
      <c r="Q29" s="492"/>
      <c r="R29" s="65" t="s">
        <v>2561</v>
      </c>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t="s">
        <v>2358</v>
      </c>
      <c r="I33" s="499"/>
      <c r="J33" s="491" t="s">
        <v>2608</v>
      </c>
      <c r="K33" s="492"/>
      <c r="L33" s="492"/>
      <c r="M33" s="491" t="s">
        <v>2609</v>
      </c>
      <c r="N33" s="492"/>
      <c r="O33" s="492"/>
      <c r="P33" s="492"/>
      <c r="Q33" s="492"/>
      <c r="R33" s="65" t="s">
        <v>2561</v>
      </c>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2358</v>
      </c>
      <c r="I48" s="499"/>
      <c r="J48" s="491" t="s">
        <v>2604</v>
      </c>
      <c r="K48" s="492"/>
      <c r="L48" s="492"/>
      <c r="M48" s="491" t="s">
        <v>2609</v>
      </c>
      <c r="N48" s="492"/>
      <c r="O48" s="492"/>
      <c r="P48" s="492"/>
      <c r="Q48" s="492"/>
      <c r="R48" s="65" t="s">
        <v>2561</v>
      </c>
      <c r="S48" s="25"/>
    </row>
    <row r="49" spans="2:19" ht="50.1" customHeight="1">
      <c r="B49" s="516"/>
      <c r="C49" s="500" t="s">
        <v>408</v>
      </c>
      <c r="D49" s="500"/>
      <c r="E49" s="500"/>
      <c r="F49" s="500"/>
      <c r="G49" s="500"/>
      <c r="H49" s="498" t="s">
        <v>2358</v>
      </c>
      <c r="I49" s="499"/>
      <c r="J49" s="491" t="s">
        <v>2607</v>
      </c>
      <c r="K49" s="492"/>
      <c r="L49" s="492"/>
      <c r="M49" s="491" t="s">
        <v>2609</v>
      </c>
      <c r="N49" s="492"/>
      <c r="O49" s="492"/>
      <c r="P49" s="492"/>
      <c r="Q49" s="492"/>
      <c r="R49" s="65" t="s">
        <v>2561</v>
      </c>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2566</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2566</v>
      </c>
      <c r="K7" s="579"/>
      <c r="L7" s="579"/>
      <c r="M7" s="579"/>
      <c r="N7" s="579"/>
      <c r="O7" s="580"/>
      <c r="P7" s="578" t="s">
        <v>2553</v>
      </c>
      <c r="Q7" s="579"/>
      <c r="R7" s="579"/>
      <c r="S7" s="579"/>
      <c r="T7" s="579"/>
      <c r="U7" s="580"/>
      <c r="V7" s="550"/>
      <c r="W7" s="550"/>
      <c r="X7" s="550"/>
      <c r="Y7" s="550" t="s">
        <v>2561</v>
      </c>
      <c r="Z7" s="550"/>
      <c r="AA7" s="550"/>
      <c r="AB7" s="541" t="s">
        <v>2610</v>
      </c>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2566</v>
      </c>
      <c r="K8" s="539"/>
      <c r="L8" s="539"/>
      <c r="M8" s="539"/>
      <c r="N8" s="539"/>
      <c r="O8" s="540"/>
      <c r="P8" s="538" t="s">
        <v>2553</v>
      </c>
      <c r="Q8" s="539"/>
      <c r="R8" s="539"/>
      <c r="S8" s="539"/>
      <c r="T8" s="539"/>
      <c r="U8" s="540"/>
      <c r="V8" s="553"/>
      <c r="W8" s="553"/>
      <c r="X8" s="553"/>
      <c r="Y8" s="553" t="s">
        <v>2561</v>
      </c>
      <c r="Z8" s="553"/>
      <c r="AA8" s="553"/>
      <c r="AB8" s="544" t="s">
        <v>2610</v>
      </c>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2553</v>
      </c>
      <c r="Q9" s="539"/>
      <c r="R9" s="539"/>
      <c r="S9" s="539"/>
      <c r="T9" s="539"/>
      <c r="U9" s="540"/>
      <c r="V9" s="553"/>
      <c r="W9" s="553"/>
      <c r="X9" s="553"/>
      <c r="Y9" s="553" t="s">
        <v>2561</v>
      </c>
      <c r="Z9" s="553"/>
      <c r="AA9" s="553"/>
      <c r="AB9" s="544"/>
      <c r="AC9" s="545"/>
      <c r="AD9" s="545"/>
      <c r="AE9" s="544" t="s">
        <v>2611</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2566</v>
      </c>
      <c r="K10" s="539"/>
      <c r="L10" s="539"/>
      <c r="M10" s="539"/>
      <c r="N10" s="539"/>
      <c r="O10" s="540"/>
      <c r="P10" s="538" t="s">
        <v>2553</v>
      </c>
      <c r="Q10" s="539"/>
      <c r="R10" s="539"/>
      <c r="S10" s="539"/>
      <c r="T10" s="539"/>
      <c r="U10" s="540"/>
      <c r="V10" s="553"/>
      <c r="W10" s="553"/>
      <c r="X10" s="553"/>
      <c r="Y10" s="553" t="s">
        <v>2561</v>
      </c>
      <c r="Z10" s="553"/>
      <c r="AA10" s="553"/>
      <c r="AB10" s="544" t="s">
        <v>2610</v>
      </c>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2566</v>
      </c>
      <c r="K11" s="539"/>
      <c r="L11" s="539"/>
      <c r="M11" s="539"/>
      <c r="N11" s="539"/>
      <c r="O11" s="540"/>
      <c r="P11" s="538" t="s">
        <v>2566</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2566</v>
      </c>
      <c r="K12" s="539"/>
      <c r="L12" s="539"/>
      <c r="M12" s="539"/>
      <c r="N12" s="539"/>
      <c r="O12" s="540"/>
      <c r="P12" s="538" t="s">
        <v>2553</v>
      </c>
      <c r="Q12" s="539"/>
      <c r="R12" s="539"/>
      <c r="S12" s="539"/>
      <c r="T12" s="539"/>
      <c r="U12" s="540"/>
      <c r="V12" s="553"/>
      <c r="W12" s="553"/>
      <c r="X12" s="553"/>
      <c r="Y12" s="553" t="s">
        <v>2561</v>
      </c>
      <c r="Z12" s="553"/>
      <c r="AA12" s="553"/>
      <c r="AB12" s="544" t="s">
        <v>2610</v>
      </c>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2566</v>
      </c>
      <c r="K13" s="539"/>
      <c r="L13" s="539"/>
      <c r="M13" s="539"/>
      <c r="N13" s="539"/>
      <c r="O13" s="540"/>
      <c r="P13" s="538" t="s">
        <v>2566</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2566</v>
      </c>
      <c r="K14" s="539"/>
      <c r="L14" s="539"/>
      <c r="M14" s="539"/>
      <c r="N14" s="539"/>
      <c r="O14" s="540"/>
      <c r="P14" s="538" t="s">
        <v>2553</v>
      </c>
      <c r="Q14" s="539"/>
      <c r="R14" s="539"/>
      <c r="S14" s="539"/>
      <c r="T14" s="539"/>
      <c r="U14" s="540"/>
      <c r="V14" s="553"/>
      <c r="W14" s="553"/>
      <c r="X14" s="553"/>
      <c r="Y14" s="553" t="s">
        <v>2561</v>
      </c>
      <c r="Z14" s="553"/>
      <c r="AA14" s="553"/>
      <c r="AB14" s="544" t="s">
        <v>2617</v>
      </c>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2566</v>
      </c>
      <c r="K15" s="591"/>
      <c r="L15" s="591"/>
      <c r="M15" s="591"/>
      <c r="N15" s="591"/>
      <c r="O15" s="592"/>
      <c r="P15" s="590" t="s">
        <v>2566</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2566</v>
      </c>
      <c r="K17" s="579"/>
      <c r="L17" s="579"/>
      <c r="M17" s="579"/>
      <c r="N17" s="579"/>
      <c r="O17" s="580"/>
      <c r="P17" s="578" t="s">
        <v>2553</v>
      </c>
      <c r="Q17" s="579"/>
      <c r="R17" s="579"/>
      <c r="S17" s="579"/>
      <c r="T17" s="579"/>
      <c r="U17" s="580"/>
      <c r="V17" s="550"/>
      <c r="W17" s="550"/>
      <c r="X17" s="550"/>
      <c r="Y17" s="550" t="s">
        <v>2561</v>
      </c>
      <c r="Z17" s="550"/>
      <c r="AA17" s="550"/>
      <c r="AB17" s="541" t="s">
        <v>2610</v>
      </c>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2566</v>
      </c>
      <c r="K18" s="539"/>
      <c r="L18" s="539"/>
      <c r="M18" s="539"/>
      <c r="N18" s="539"/>
      <c r="O18" s="540"/>
      <c r="P18" s="538" t="s">
        <v>2553</v>
      </c>
      <c r="Q18" s="539"/>
      <c r="R18" s="539"/>
      <c r="S18" s="539"/>
      <c r="T18" s="539"/>
      <c r="U18" s="540"/>
      <c r="V18" s="553"/>
      <c r="W18" s="553"/>
      <c r="X18" s="553"/>
      <c r="Y18" s="553" t="s">
        <v>2561</v>
      </c>
      <c r="Z18" s="553"/>
      <c r="AA18" s="553"/>
      <c r="AB18" s="544" t="s">
        <v>2610</v>
      </c>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2566</v>
      </c>
      <c r="K19" s="539"/>
      <c r="L19" s="539"/>
      <c r="M19" s="539"/>
      <c r="N19" s="539"/>
      <c r="O19" s="540"/>
      <c r="P19" s="538" t="s">
        <v>2553</v>
      </c>
      <c r="Q19" s="539"/>
      <c r="R19" s="539"/>
      <c r="S19" s="539"/>
      <c r="T19" s="539"/>
      <c r="U19" s="540"/>
      <c r="V19" s="553"/>
      <c r="W19" s="553"/>
      <c r="X19" s="553"/>
      <c r="Y19" s="553" t="s">
        <v>2561</v>
      </c>
      <c r="Z19" s="553"/>
      <c r="AA19" s="553"/>
      <c r="AB19" s="544" t="s">
        <v>2610</v>
      </c>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2566</v>
      </c>
      <c r="K20" s="539"/>
      <c r="L20" s="539"/>
      <c r="M20" s="539"/>
      <c r="N20" s="539"/>
      <c r="O20" s="540"/>
      <c r="P20" s="538" t="s">
        <v>2553</v>
      </c>
      <c r="Q20" s="539"/>
      <c r="R20" s="539"/>
      <c r="S20" s="539"/>
      <c r="T20" s="539"/>
      <c r="U20" s="540"/>
      <c r="V20" s="553"/>
      <c r="W20" s="553"/>
      <c r="X20" s="553"/>
      <c r="Y20" s="553" t="s">
        <v>2561</v>
      </c>
      <c r="Z20" s="553"/>
      <c r="AA20" s="553"/>
      <c r="AB20" s="544" t="s">
        <v>2610</v>
      </c>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2566</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2553</v>
      </c>
      <c r="Q22" s="539"/>
      <c r="R22" s="539"/>
      <c r="S22" s="539"/>
      <c r="T22" s="539"/>
      <c r="U22" s="540"/>
      <c r="V22" s="553"/>
      <c r="W22" s="553"/>
      <c r="X22" s="553"/>
      <c r="Y22" s="553"/>
      <c r="Z22" s="553"/>
      <c r="AA22" s="553"/>
      <c r="AB22" s="544" t="s">
        <v>2612</v>
      </c>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2553</v>
      </c>
      <c r="Q23" s="539"/>
      <c r="R23" s="539"/>
      <c r="S23" s="539"/>
      <c r="T23" s="539"/>
      <c r="U23" s="540"/>
      <c r="V23" s="553"/>
      <c r="W23" s="553"/>
      <c r="X23" s="553"/>
      <c r="Y23" s="553"/>
      <c r="Z23" s="553"/>
      <c r="AA23" s="553"/>
      <c r="AB23" s="544" t="s">
        <v>2613</v>
      </c>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2566</v>
      </c>
      <c r="K24" s="539"/>
      <c r="L24" s="539"/>
      <c r="M24" s="539"/>
      <c r="N24" s="539"/>
      <c r="O24" s="540"/>
      <c r="P24" s="538" t="s">
        <v>2553</v>
      </c>
      <c r="Q24" s="539"/>
      <c r="R24" s="539"/>
      <c r="S24" s="539"/>
      <c r="T24" s="539"/>
      <c r="U24" s="540"/>
      <c r="V24" s="553"/>
      <c r="W24" s="553"/>
      <c r="X24" s="553"/>
      <c r="Y24" s="553" t="s">
        <v>2561</v>
      </c>
      <c r="Z24" s="553"/>
      <c r="AA24" s="553"/>
      <c r="AB24" s="544" t="s">
        <v>2617</v>
      </c>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2566</v>
      </c>
      <c r="K25" s="539"/>
      <c r="L25" s="539"/>
      <c r="M25" s="539"/>
      <c r="N25" s="539"/>
      <c r="O25" s="540"/>
      <c r="P25" s="538" t="s">
        <v>2566</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2566</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2566</v>
      </c>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2566</v>
      </c>
      <c r="K29" s="539"/>
      <c r="L29" s="539"/>
      <c r="M29" s="539"/>
      <c r="N29" s="539"/>
      <c r="O29" s="540"/>
      <c r="P29" s="538" t="s">
        <v>2553</v>
      </c>
      <c r="Q29" s="539"/>
      <c r="R29" s="539"/>
      <c r="S29" s="539"/>
      <c r="T29" s="539"/>
      <c r="U29" s="540"/>
      <c r="V29" s="553"/>
      <c r="W29" s="553"/>
      <c r="X29" s="553"/>
      <c r="Y29" s="553"/>
      <c r="Z29" s="553"/>
      <c r="AA29" s="553"/>
      <c r="AB29" s="544" t="s">
        <v>2614</v>
      </c>
      <c r="AC29" s="545"/>
      <c r="AD29" s="545"/>
      <c r="AE29" s="544" t="s">
        <v>2615</v>
      </c>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2566</v>
      </c>
      <c r="K30" s="539"/>
      <c r="L30" s="539"/>
      <c r="M30" s="539"/>
      <c r="N30" s="539"/>
      <c r="O30" s="540"/>
      <c r="P30" s="538" t="s">
        <v>2566</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2566</v>
      </c>
      <c r="K31" s="539"/>
      <c r="L31" s="539"/>
      <c r="M31" s="539"/>
      <c r="N31" s="539"/>
      <c r="O31" s="540"/>
      <c r="P31" s="538" t="s">
        <v>2553</v>
      </c>
      <c r="Q31" s="539"/>
      <c r="R31" s="539"/>
      <c r="S31" s="539"/>
      <c r="T31" s="539"/>
      <c r="U31" s="540"/>
      <c r="V31" s="553"/>
      <c r="W31" s="553"/>
      <c r="X31" s="553"/>
      <c r="Y31" s="553"/>
      <c r="Z31" s="553"/>
      <c r="AA31" s="553"/>
      <c r="AB31" s="544" t="s">
        <v>2614</v>
      </c>
      <c r="AC31" s="545"/>
      <c r="AD31" s="545"/>
      <c r="AE31" s="544" t="s">
        <v>2616</v>
      </c>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2566</v>
      </c>
      <c r="K32" s="582"/>
      <c r="L32" s="582"/>
      <c r="M32" s="582"/>
      <c r="N32" s="582"/>
      <c r="O32" s="583"/>
      <c r="P32" s="581" t="s">
        <v>2566</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2566</v>
      </c>
      <c r="K34" s="579"/>
      <c r="L34" s="579"/>
      <c r="M34" s="579"/>
      <c r="N34" s="579"/>
      <c r="O34" s="580"/>
      <c r="P34" s="578" t="s">
        <v>2566</v>
      </c>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2566</v>
      </c>
      <c r="K35" s="539"/>
      <c r="L35" s="539"/>
      <c r="M35" s="539"/>
      <c r="N35" s="539"/>
      <c r="O35" s="540"/>
      <c r="P35" s="538" t="s">
        <v>2566</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2566</v>
      </c>
      <c r="K36" s="582"/>
      <c r="L36" s="582"/>
      <c r="M36" s="582"/>
      <c r="N36" s="582"/>
      <c r="O36" s="583"/>
      <c r="P36" s="581" t="s">
        <v>2566</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愛島 太陽の郷</cp:lastModifiedBy>
  <cp:lastPrinted>2025-08-20T23:21:27Z</cp:lastPrinted>
  <dcterms:created xsi:type="dcterms:W3CDTF">2020-12-23T05:28:24Z</dcterms:created>
  <dcterms:modified xsi:type="dcterms:W3CDTF">2026-02-09T00:11:26Z</dcterms:modified>
</cp:coreProperties>
</file>